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stonfdn.sharepoint.com/sites/TeamStrategyandOps-BostonIndicators/Shared Documents/Boston Indicators/GBHRC 2023/"/>
    </mc:Choice>
  </mc:AlternateContent>
  <xr:revisionPtr revIDLastSave="0" documentId="8_{D6AE2519-9DD3-46F4-BF2A-039FD4BDFFC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ome" sheetId="10" r:id="rId1"/>
    <sheet name="Reg Context Demographics" sheetId="1" r:id="rId2"/>
    <sheet name="Supply" sheetId="2" r:id="rId3"/>
    <sheet name="Prices" sheetId="3" r:id="rId4"/>
    <sheet name="Affordability" sheetId="4" r:id="rId5"/>
    <sheet name="Housing Instability" sheetId="6" r:id="rId6"/>
    <sheet name="Subsidized Housing" sheetId="5" r:id="rId7"/>
    <sheet name="Notes and Sources" sheetId="7" r:id="rId8"/>
  </sheets>
  <definedNames>
    <definedName name="_xlnm._FilterDatabase" localSheetId="4" hidden="1">Affordability!$A$1:$C$148</definedName>
    <definedName name="_xlnm._FilterDatabase" localSheetId="5" hidden="1">'Housing Instability'!$A$1:$D$148</definedName>
    <definedName name="_xlnm._FilterDatabase" localSheetId="3" hidden="1">Prices!$A$1:$F$147</definedName>
    <definedName name="_xlnm._FilterDatabase" localSheetId="1" hidden="1">'Reg Context Demographics'!$A$1:$M$149</definedName>
    <definedName name="_xlnm._FilterDatabase" localSheetId="6" hidden="1">'Subsidized Housing'!$A$1:$D$147</definedName>
    <definedName name="_xlnm._FilterDatabase" localSheetId="2" hidden="1">Supply!$A$1:$L$147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42" i="1"/>
  <c r="B10" i="4"/>
  <c r="B99" i="4"/>
  <c r="B28" i="4"/>
  <c r="B66" i="4"/>
  <c r="B64" i="4"/>
  <c r="B86" i="4"/>
  <c r="B19" i="4"/>
  <c r="B83" i="4"/>
  <c r="B102" i="4"/>
  <c r="B60" i="4"/>
  <c r="B142" i="4"/>
  <c r="B122" i="4"/>
  <c r="B140" i="4"/>
  <c r="B43" i="4"/>
  <c r="B93" i="4"/>
  <c r="B63" i="4"/>
  <c r="B14" i="4"/>
  <c r="B53" i="4"/>
  <c r="B51" i="4"/>
  <c r="B115" i="4"/>
  <c r="B132" i="4"/>
  <c r="B41" i="4"/>
  <c r="B87" i="4"/>
  <c r="B70" i="4"/>
  <c r="B125" i="4"/>
  <c r="B46" i="4"/>
  <c r="B65" i="4"/>
  <c r="B124" i="4"/>
  <c r="B143" i="4"/>
  <c r="B75" i="4"/>
  <c r="B69" i="4"/>
  <c r="B48" i="4"/>
  <c r="B114" i="4"/>
  <c r="B24" i="4"/>
  <c r="B133" i="4"/>
  <c r="B126" i="4"/>
  <c r="B79" i="4"/>
  <c r="B135" i="4"/>
  <c r="B57" i="4"/>
  <c r="B35" i="4"/>
  <c r="B6" i="4"/>
  <c r="B148" i="4"/>
  <c r="B16" i="4"/>
  <c r="B112" i="4"/>
  <c r="B103" i="4"/>
  <c r="B76" i="4"/>
  <c r="B20" i="4"/>
  <c r="B40" i="4"/>
  <c r="B105" i="4"/>
  <c r="B85" i="4"/>
  <c r="B104" i="4"/>
  <c r="B9" i="4"/>
  <c r="B77" i="4"/>
  <c r="B39" i="4"/>
  <c r="B32" i="4"/>
  <c r="B49" i="4"/>
  <c r="B116" i="4"/>
  <c r="B113" i="4"/>
  <c r="B59" i="4"/>
  <c r="B21" i="4"/>
  <c r="B129" i="4"/>
  <c r="B45" i="4"/>
  <c r="B95" i="4"/>
  <c r="B17" i="4"/>
  <c r="B97" i="4"/>
  <c r="B109" i="4"/>
  <c r="B131" i="4"/>
  <c r="B55" i="4"/>
  <c r="B27" i="4"/>
  <c r="B67" i="4"/>
  <c r="B137" i="4"/>
  <c r="B13" i="4"/>
  <c r="B96" i="4"/>
  <c r="B7" i="4"/>
  <c r="B4" i="4"/>
  <c r="B111" i="4"/>
  <c r="B127" i="4"/>
  <c r="B36" i="4"/>
  <c r="B8" i="4"/>
  <c r="B100" i="4"/>
  <c r="B92" i="4"/>
  <c r="B94" i="4"/>
  <c r="B110" i="4"/>
  <c r="B68" i="4"/>
  <c r="B71" i="4"/>
  <c r="B89" i="4"/>
  <c r="B61" i="4"/>
  <c r="B12" i="4"/>
  <c r="B108" i="4"/>
  <c r="B88" i="4"/>
  <c r="B123" i="4"/>
  <c r="B121" i="4"/>
  <c r="B128" i="4"/>
  <c r="B107" i="4"/>
  <c r="B44" i="4"/>
  <c r="B117" i="4"/>
  <c r="B37" i="4"/>
  <c r="B11" i="4"/>
  <c r="B73" i="4"/>
  <c r="B22" i="4"/>
  <c r="B144" i="4"/>
  <c r="B84" i="4"/>
  <c r="B145" i="4"/>
  <c r="B38" i="4"/>
  <c r="B134" i="4"/>
  <c r="B56" i="4"/>
  <c r="B78" i="4"/>
  <c r="B119" i="4"/>
  <c r="B29" i="4"/>
  <c r="B33" i="4"/>
  <c r="B101" i="4"/>
  <c r="B139" i="4"/>
  <c r="B58" i="4"/>
  <c r="B3" i="4"/>
  <c r="B54" i="4"/>
  <c r="B15" i="4"/>
  <c r="B5" i="4"/>
  <c r="B47" i="4"/>
  <c r="B30" i="4"/>
  <c r="B120" i="4"/>
  <c r="B136" i="4"/>
  <c r="B2" i="4"/>
  <c r="B26" i="4"/>
  <c r="B25" i="4"/>
  <c r="B52" i="4"/>
  <c r="B91" i="4"/>
  <c r="B118" i="4"/>
  <c r="B141" i="4"/>
  <c r="B72" i="4"/>
  <c r="B147" i="4"/>
  <c r="B23" i="4"/>
  <c r="B31" i="4"/>
  <c r="B80" i="4"/>
  <c r="B62" i="4"/>
  <c r="B81" i="4"/>
  <c r="E62" i="1"/>
  <c r="E80" i="1"/>
  <c r="E31" i="1"/>
  <c r="E23" i="1"/>
  <c r="E147" i="1"/>
  <c r="E72" i="1"/>
  <c r="E141" i="1"/>
  <c r="E118" i="1"/>
  <c r="E91" i="1"/>
  <c r="E52" i="1"/>
  <c r="E25" i="1"/>
  <c r="E2" i="1"/>
  <c r="E136" i="1"/>
  <c r="E120" i="1"/>
  <c r="E30" i="1"/>
  <c r="E47" i="1"/>
  <c r="E5" i="1"/>
  <c r="E15" i="1"/>
  <c r="E54" i="1"/>
  <c r="E3" i="1"/>
  <c r="E139" i="1"/>
  <c r="E101" i="1"/>
  <c r="E33" i="1"/>
  <c r="E29" i="1"/>
  <c r="E119" i="1"/>
  <c r="E78" i="1"/>
  <c r="E56" i="1"/>
  <c r="E134" i="1"/>
  <c r="E38" i="1"/>
  <c r="E145" i="1"/>
  <c r="E84" i="1"/>
  <c r="E144" i="1"/>
  <c r="E22" i="1"/>
  <c r="E73" i="1"/>
  <c r="E11" i="1"/>
  <c r="E37" i="1"/>
  <c r="E117" i="1"/>
  <c r="E44" i="1"/>
  <c r="E107" i="1"/>
  <c r="E128" i="1"/>
  <c r="E121" i="1"/>
  <c r="E123" i="1"/>
  <c r="E88" i="1"/>
  <c r="E108" i="1"/>
  <c r="E12" i="1"/>
  <c r="E61" i="1"/>
  <c r="E89" i="1"/>
  <c r="E71" i="1"/>
  <c r="E68" i="1"/>
  <c r="E110" i="1"/>
  <c r="E94" i="1"/>
  <c r="E92" i="1"/>
  <c r="E100" i="1"/>
  <c r="E8" i="1"/>
  <c r="E36" i="1"/>
  <c r="E127" i="1"/>
  <c r="E111" i="1"/>
  <c r="E4" i="1"/>
  <c r="E7" i="1"/>
  <c r="E96" i="1"/>
  <c r="E13" i="1"/>
  <c r="E137" i="1"/>
  <c r="E67" i="1"/>
  <c r="E27" i="1"/>
  <c r="E55" i="1"/>
  <c r="E131" i="1"/>
  <c r="E109" i="1"/>
  <c r="E97" i="1"/>
  <c r="E17" i="1"/>
  <c r="E95" i="1"/>
  <c r="E45" i="1"/>
  <c r="E129" i="1"/>
  <c r="E21" i="1"/>
  <c r="E59" i="1"/>
  <c r="E113" i="1"/>
  <c r="E116" i="1"/>
  <c r="E49" i="1"/>
  <c r="E32" i="1"/>
  <c r="E39" i="1"/>
  <c r="E77" i="1"/>
  <c r="E9" i="1"/>
  <c r="E104" i="1"/>
  <c r="E85" i="1"/>
  <c r="E105" i="1"/>
  <c r="E40" i="1"/>
  <c r="E20" i="1"/>
  <c r="E76" i="1"/>
  <c r="E103" i="1"/>
  <c r="E112" i="1"/>
  <c r="E16" i="1"/>
  <c r="E148" i="1"/>
  <c r="E6" i="1"/>
  <c r="E35" i="1"/>
  <c r="E57" i="1"/>
  <c r="E135" i="1"/>
  <c r="E79" i="1"/>
  <c r="E126" i="1"/>
  <c r="E133" i="1"/>
  <c r="E24" i="1"/>
  <c r="E48" i="1"/>
  <c r="E69" i="1"/>
  <c r="E75" i="1"/>
  <c r="E143" i="1"/>
  <c r="E124" i="1"/>
  <c r="E65" i="1"/>
  <c r="E46" i="1"/>
  <c r="E125" i="1"/>
  <c r="E70" i="1"/>
  <c r="E87" i="1"/>
  <c r="E41" i="1"/>
  <c r="E132" i="1"/>
  <c r="E115" i="1"/>
  <c r="E51" i="1"/>
  <c r="E53" i="1"/>
  <c r="E14" i="1"/>
  <c r="E63" i="1"/>
  <c r="E93" i="1"/>
  <c r="E43" i="1"/>
  <c r="E140" i="1"/>
  <c r="E142" i="1"/>
  <c r="E60" i="1"/>
  <c r="E102" i="1"/>
  <c r="E83" i="1"/>
  <c r="E19" i="1"/>
  <c r="E86" i="1"/>
  <c r="E64" i="1"/>
  <c r="E28" i="1"/>
  <c r="E99" i="1"/>
  <c r="E81" i="1"/>
  <c r="B130" i="4" l="1"/>
  <c r="B74" i="4"/>
  <c r="E66" i="1"/>
  <c r="E122" i="1"/>
  <c r="E114" i="1"/>
  <c r="E58" i="1"/>
  <c r="B18" i="4"/>
  <c r="E74" i="1"/>
  <c r="E130" i="1"/>
  <c r="E98" i="1"/>
  <c r="E138" i="1"/>
  <c r="E50" i="1"/>
  <c r="B82" i="4"/>
  <c r="E10" i="1"/>
  <c r="E146" i="1"/>
  <c r="E26" i="1"/>
  <c r="B34" i="4"/>
  <c r="E106" i="1"/>
  <c r="E90" i="1"/>
  <c r="B90" i="4"/>
  <c r="B106" i="4"/>
  <c r="B42" i="4"/>
  <c r="E34" i="1"/>
  <c r="B146" i="4"/>
  <c r="E82" i="1"/>
  <c r="B50" i="4"/>
  <c r="B138" i="4"/>
  <c r="B98" i="4"/>
</calcChain>
</file>

<file path=xl/sharedStrings.xml><?xml version="1.0" encoding="utf-8"?>
<sst xmlns="http://schemas.openxmlformats.org/spreadsheetml/2006/main" count="1096" uniqueCount="215">
  <si>
    <t>Municipality</t>
  </si>
  <si>
    <t>Community Type</t>
  </si>
  <si>
    <t>Population 2020</t>
  </si>
  <si>
    <t>Boston</t>
  </si>
  <si>
    <t>Metro Core Community</t>
  </si>
  <si>
    <t>Cambridge</t>
  </si>
  <si>
    <t>Lowell</t>
  </si>
  <si>
    <t>Regional Urban Center</t>
  </si>
  <si>
    <t>Brockton</t>
  </si>
  <si>
    <t>Quincy</t>
  </si>
  <si>
    <t>Lynn</t>
  </si>
  <si>
    <t>Lawrence</t>
  </si>
  <si>
    <t>Newton</t>
  </si>
  <si>
    <t>Streetcar Suburb</t>
  </si>
  <si>
    <t>Somerville</t>
  </si>
  <si>
    <t>Framingham</t>
  </si>
  <si>
    <t>Haverhill</t>
  </si>
  <si>
    <t>Malden</t>
  </si>
  <si>
    <t>Waltham</t>
  </si>
  <si>
    <t>Brookline</t>
  </si>
  <si>
    <t>Plymouth</t>
  </si>
  <si>
    <t>Developing Suburb</t>
  </si>
  <si>
    <t>Medford</t>
  </si>
  <si>
    <t>Revere</t>
  </si>
  <si>
    <t>Weymouth</t>
  </si>
  <si>
    <t>Maturing Suburb</t>
  </si>
  <si>
    <t>Peabody</t>
  </si>
  <si>
    <t>Methuen</t>
  </si>
  <si>
    <t>Everett</t>
  </si>
  <si>
    <t>Arlington</t>
  </si>
  <si>
    <t>Salem</t>
  </si>
  <si>
    <t>Beverly</t>
  </si>
  <si>
    <t>Billerica</t>
  </si>
  <si>
    <t>Marlborough</t>
  </si>
  <si>
    <t>Woburn</t>
  </si>
  <si>
    <t>Chelsea</t>
  </si>
  <si>
    <t>Braintree</t>
  </si>
  <si>
    <t>Andover</t>
  </si>
  <si>
    <t>Natick</t>
  </si>
  <si>
    <t>Chelmsford</t>
  </si>
  <si>
    <t>Watertown</t>
  </si>
  <si>
    <t>Randolph</t>
  </si>
  <si>
    <t>Lexington</t>
  </si>
  <si>
    <t>Franklin</t>
  </si>
  <si>
    <t>Dracut</t>
  </si>
  <si>
    <t>Needham</t>
  </si>
  <si>
    <t>Norwood</t>
  </si>
  <si>
    <t>Tewksbury</t>
  </si>
  <si>
    <t>North Andover</t>
  </si>
  <si>
    <t>Wellesley</t>
  </si>
  <si>
    <t>Gloucester</t>
  </si>
  <si>
    <t>Melrose</t>
  </si>
  <si>
    <t>Stoughton</t>
  </si>
  <si>
    <t>Bridgewater</t>
  </si>
  <si>
    <t>Saugus</t>
  </si>
  <si>
    <t>Milton</t>
  </si>
  <si>
    <t>Danvers</t>
  </si>
  <si>
    <t>Wakefield</t>
  </si>
  <si>
    <t>Belmont</t>
  </si>
  <si>
    <t>Walpole</t>
  </si>
  <si>
    <t>Burlington</t>
  </si>
  <si>
    <t>Marshfield</t>
  </si>
  <si>
    <t>Dedham</t>
  </si>
  <si>
    <t>Reading</t>
  </si>
  <si>
    <t>Canton</t>
  </si>
  <si>
    <t>Middleborough</t>
  </si>
  <si>
    <t>Westford</t>
  </si>
  <si>
    <t>Hingham</t>
  </si>
  <si>
    <t>Acton</t>
  </si>
  <si>
    <t>Wareham</t>
  </si>
  <si>
    <t>Wilmington</t>
  </si>
  <si>
    <t>Stoneham</t>
  </si>
  <si>
    <t>Winchester</t>
  </si>
  <si>
    <t>Marblehead</t>
  </si>
  <si>
    <t>Hudson</t>
  </si>
  <si>
    <t>Scituate</t>
  </si>
  <si>
    <t>Sudbury</t>
  </si>
  <si>
    <t>Hopkinton</t>
  </si>
  <si>
    <t>Ashland</t>
  </si>
  <si>
    <t>Foxborough</t>
  </si>
  <si>
    <t>Winthrop</t>
  </si>
  <si>
    <t>Sharon</t>
  </si>
  <si>
    <t>Pembroke</t>
  </si>
  <si>
    <t>Newburyport</t>
  </si>
  <si>
    <t>Concord</t>
  </si>
  <si>
    <t>Rockland</t>
  </si>
  <si>
    <t>Amesbury</t>
  </si>
  <si>
    <t>Abington</t>
  </si>
  <si>
    <t>Bellingham</t>
  </si>
  <si>
    <t>Westwood</t>
  </si>
  <si>
    <t>Duxbury</t>
  </si>
  <si>
    <t>North Reading</t>
  </si>
  <si>
    <t>Whitman</t>
  </si>
  <si>
    <t>Swampscott</t>
  </si>
  <si>
    <t>Hanover</t>
  </si>
  <si>
    <t>Holliston</t>
  </si>
  <si>
    <t>East Bridgewater</t>
  </si>
  <si>
    <t>Bedford</t>
  </si>
  <si>
    <t>Kingston</t>
  </si>
  <si>
    <t>Wayland</t>
  </si>
  <si>
    <t>Ipswich</t>
  </si>
  <si>
    <t>Medway</t>
  </si>
  <si>
    <t>Lynnfield</t>
  </si>
  <si>
    <t>Medfield</t>
  </si>
  <si>
    <t>Tyngsborough</t>
  </si>
  <si>
    <t>Wrentham</t>
  </si>
  <si>
    <t>Lakeville</t>
  </si>
  <si>
    <t>Carver</t>
  </si>
  <si>
    <t>Weston</t>
  </si>
  <si>
    <t>Pepperell</t>
  </si>
  <si>
    <t>Norfolk</t>
  </si>
  <si>
    <t>Norwell</t>
  </si>
  <si>
    <t>Holbrook</t>
  </si>
  <si>
    <t>Groton</t>
  </si>
  <si>
    <t>Hanson</t>
  </si>
  <si>
    <t>Maynard</t>
  </si>
  <si>
    <t>Hull</t>
  </si>
  <si>
    <t>Littleton</t>
  </si>
  <si>
    <t>Plainville</t>
  </si>
  <si>
    <t>Middleton</t>
  </si>
  <si>
    <t>Salisbury</t>
  </si>
  <si>
    <t>Townsend</t>
  </si>
  <si>
    <t>Millis</t>
  </si>
  <si>
    <t>Georgetown</t>
  </si>
  <si>
    <t>Ayer</t>
  </si>
  <si>
    <t>Cohasset</t>
  </si>
  <si>
    <t>Boxford</t>
  </si>
  <si>
    <t>Halifax</t>
  </si>
  <si>
    <t>West Bridgewater</t>
  </si>
  <si>
    <t>Hamilton</t>
  </si>
  <si>
    <t>Shirley</t>
  </si>
  <si>
    <t>Stow</t>
  </si>
  <si>
    <t>Rockport</t>
  </si>
  <si>
    <t>Lincoln</t>
  </si>
  <si>
    <t>Groveland</t>
  </si>
  <si>
    <t>Merrimac</t>
  </si>
  <si>
    <t>Newbury</t>
  </si>
  <si>
    <t>Mattapoisett</t>
  </si>
  <si>
    <t>Topsfield</t>
  </si>
  <si>
    <t>Rowley</t>
  </si>
  <si>
    <t>Dover</t>
  </si>
  <si>
    <t>Rochester</t>
  </si>
  <si>
    <t>Boxborough</t>
  </si>
  <si>
    <t>Manchester</t>
  </si>
  <si>
    <t>Marion</t>
  </si>
  <si>
    <t>Carlisle</t>
  </si>
  <si>
    <t>Wenham</t>
  </si>
  <si>
    <t>Avon</t>
  </si>
  <si>
    <t>West Newbury</t>
  </si>
  <si>
    <t>Sherborn</t>
  </si>
  <si>
    <t>Essex</t>
  </si>
  <si>
    <t>Dunstable</t>
  </si>
  <si>
    <t>Nahant</t>
  </si>
  <si>
    <t>Ashby</t>
  </si>
  <si>
    <t>Rural Towns</t>
  </si>
  <si>
    <t>Plympton</t>
  </si>
  <si>
    <t>Percent of Home Loans to Black and Latino Buyers</t>
  </si>
  <si>
    <t>% Change</t>
  </si>
  <si>
    <t>Race and Ethnicity: 2020 Census</t>
  </si>
  <si>
    <t>Median Sale Prices: The Warren Group</t>
  </si>
  <si>
    <t>Percent White, 2020</t>
  </si>
  <si>
    <t>Percent Black, 2020</t>
  </si>
  <si>
    <t>Percent Latino, 2020</t>
  </si>
  <si>
    <t>Percent Asian, 2020</t>
  </si>
  <si>
    <t>Percent Multiracial, 2020</t>
  </si>
  <si>
    <t>Percent Other, 2020</t>
  </si>
  <si>
    <t>Federally Subsidized Units (NHPD) as a % of 2020 Housing Stock</t>
  </si>
  <si>
    <t>Sources:</t>
  </si>
  <si>
    <t>Note:</t>
  </si>
  <si>
    <t xml:space="preserve">White, Black, Asian, Multiracial and Other groups do not include 'Latino' members. </t>
  </si>
  <si>
    <t>Subsidized Housing Inventory (DHCD) as a % of 2020 Housing Stock*</t>
  </si>
  <si>
    <t>Federally Subsidized Units (NHPD) as Percent of All Units: National Housing Preservation Database, National Low Income Housing Coalition</t>
  </si>
  <si>
    <t>Single-Family Units Permitted 2018-2022</t>
  </si>
  <si>
    <t>Multifamily Units Permitted 2018-2022</t>
  </si>
  <si>
    <t>Total Units Permitted 2018-2022</t>
  </si>
  <si>
    <t>Single-Family Units Permitted 2013-2017</t>
  </si>
  <si>
    <t>Multifamily Units Permitted 2013-2017</t>
  </si>
  <si>
    <t>Total Units Permitted 2013-2017</t>
  </si>
  <si>
    <t>Supply Section Sources:</t>
  </si>
  <si>
    <t>Prices Section Sources:</t>
  </si>
  <si>
    <t>Subsidized Housing Section Sources</t>
  </si>
  <si>
    <t>Permit Counts: 2013-2021 Census Building Permit Survey</t>
  </si>
  <si>
    <t>Housing Stock: 2017-2021 and 2013-2017 American Community Survey</t>
  </si>
  <si>
    <t>Subsidized Housing Inventory (DHCD) as Percent of All Units: Massachusetts Executive Office of Housing and Livable Communities</t>
  </si>
  <si>
    <t>Percent Renter: 2017-2021 American Community Survey</t>
  </si>
  <si>
    <t>Percent of Home Loans to Black and Latino Buyers: Consumer Finanical Protection Bureau Home Mortgage Disclosure Act Data 2022</t>
  </si>
  <si>
    <t>Percent Renter, 2021</t>
  </si>
  <si>
    <t>Population 2022</t>
  </si>
  <si>
    <t>2020, 2022 Population Estimates Program, Census Bureau</t>
  </si>
  <si>
    <t>% Change, 2020 - 2022</t>
  </si>
  <si>
    <t>Median Household Income, 2021</t>
  </si>
  <si>
    <t>Percent in Poverty, 2021</t>
  </si>
  <si>
    <t>Median Household Income, Percent in Poverty: 2017-2021 American Community Survey</t>
  </si>
  <si>
    <t>Percent Cost Burdened, 2021</t>
  </si>
  <si>
    <t>Percent Cost Burdened 2021: 2017-2021 American Community Survey</t>
  </si>
  <si>
    <t>Eviction Filings, Jan - June 2023</t>
  </si>
  <si>
    <t>Eviction Filing Rates, Jan-June 2023, per 10,000 renter units</t>
  </si>
  <si>
    <t>Regional Context and Demographic Trends Sources</t>
  </si>
  <si>
    <t>Affordability Sources</t>
  </si>
  <si>
    <t>Eviction Filings, Eviction Filing Rate: Massachusetts Trial Court, 2017-2021 American Community Survey</t>
  </si>
  <si>
    <t>Housing Instability Sources</t>
  </si>
  <si>
    <t>Median Sale Price, Jan - Sep 2022</t>
  </si>
  <si>
    <t>Median Sale Price, Jan - Sep 2023</t>
  </si>
  <si>
    <t>Units Permitted 2013-2017 as a % of 2012 Housing Stock</t>
  </si>
  <si>
    <t>Units Permitted 2018-2022 as a % of 2017 Housing Stock</t>
  </si>
  <si>
    <t>The Boston Foundation</t>
  </si>
  <si>
    <t>Boston Indicators</t>
  </si>
  <si>
    <t>Section 1: Regional Context and Demographic Trends</t>
  </si>
  <si>
    <t>Section 2: Supply</t>
  </si>
  <si>
    <t>Section 3: Prices</t>
  </si>
  <si>
    <t>Section 4: Affordability</t>
  </si>
  <si>
    <t>Section 5: Housing Stability</t>
  </si>
  <si>
    <t>Section 6: Subsidized Housing</t>
  </si>
  <si>
    <t>Notes and Sources</t>
  </si>
  <si>
    <r>
      <t>The Greater Boston Housing Report Card 2023 -</t>
    </r>
    <r>
      <rPr>
        <b/>
        <i/>
        <sz val="18"/>
        <color rgb="FF009089"/>
        <rFont val="Calibri"/>
        <family val="2"/>
        <scheme val="minor"/>
      </rPr>
      <t xml:space="preserve"> www.tbf.org/gbhrc2023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</si>
</sst>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00908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rgb="FF00908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2" applyNumberFormat="1" applyFont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6" fontId="0" fillId="0" borderId="0" xfId="0" applyNumberFormat="1"/>
    <xf numFmtId="0" fontId="2" fillId="0" borderId="0" xfId="0" applyFont="1"/>
    <xf numFmtId="164" fontId="0" fillId="0" borderId="0" xfId="0" applyNumberFormat="1"/>
    <xf numFmtId="167" fontId="0" fillId="0" borderId="0" xfId="3" applyNumberFormat="1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167" fontId="2" fillId="0" borderId="0" xfId="3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/>
    <xf numFmtId="0" fontId="4" fillId="0" borderId="0" xfId="0" applyFont="1"/>
    <xf numFmtId="3" fontId="2" fillId="0" borderId="0" xfId="3" applyNumberFormat="1" applyFont="1" applyAlignment="1">
      <alignment horizontal="center" wrapText="1"/>
    </xf>
    <xf numFmtId="3" fontId="4" fillId="0" borderId="0" xfId="0" applyNumberFormat="1" applyFont="1"/>
    <xf numFmtId="3" fontId="0" fillId="0" borderId="0" xfId="3" applyNumberFormat="1" applyFont="1"/>
    <xf numFmtId="164" fontId="2" fillId="0" borderId="0" xfId="0" applyNumberFormat="1" applyFont="1" applyAlignment="1">
      <alignment horizontal="center" wrapText="1"/>
    </xf>
    <xf numFmtId="164" fontId="4" fillId="0" borderId="0" xfId="0" applyNumberFormat="1" applyFont="1"/>
    <xf numFmtId="164" fontId="0" fillId="0" borderId="0" xfId="3" applyNumberFormat="1" applyFont="1"/>
    <xf numFmtId="164" fontId="2" fillId="0" borderId="0" xfId="0" applyNumberFormat="1" applyFont="1" applyAlignment="1">
      <alignment horizontal="center" vertical="center" wrapText="1"/>
    </xf>
    <xf numFmtId="6" fontId="0" fillId="0" borderId="0" xfId="0" applyNumberFormat="1"/>
    <xf numFmtId="0" fontId="6" fillId="0" borderId="0" xfId="0" applyFont="1"/>
    <xf numFmtId="0" fontId="7" fillId="0" borderId="0" xfId="0" applyFont="1"/>
    <xf numFmtId="0" fontId="5" fillId="0" borderId="0" xfId="5"/>
  </cellXfs>
  <cellStyles count="6">
    <cellStyle name="Comma" xfId="3" builtinId="3"/>
    <cellStyle name="Currency" xfId="1" builtinId="4"/>
    <cellStyle name="Hyperlink" xfId="5" builtinId="8"/>
    <cellStyle name="Hyperlink 2" xfId="4" xr:uid="{B8EA4AC3-C71B-4A5F-881C-8B0252BCB842}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009089"/>
      <color rgb="FFCE5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16</xdr:row>
      <xdr:rowOff>0</xdr:rowOff>
    </xdr:from>
    <xdr:to>
      <xdr:col>6</xdr:col>
      <xdr:colOff>105743</xdr:colOff>
      <xdr:row>18</xdr:row>
      <xdr:rowOff>151977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2EA075-D813-405A-B4E4-E52791881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3070860"/>
          <a:ext cx="3657298" cy="509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8CB9-70B6-4E56-A700-8FC53B8230EE}">
  <dimension ref="A1:A11"/>
  <sheetViews>
    <sheetView showGridLines="0" tabSelected="1" workbookViewId="0">
      <selection activeCell="J18" sqref="J18"/>
    </sheetView>
  </sheetViews>
  <sheetFormatPr defaultRowHeight="14.4" x14ac:dyDescent="0.35"/>
  <sheetData>
    <row r="1" spans="1:1" ht="23.5" x14ac:dyDescent="0.55000000000000004">
      <c r="A1" s="27" t="s">
        <v>214</v>
      </c>
    </row>
    <row r="2" spans="1:1" ht="15.5" x14ac:dyDescent="0.35">
      <c r="A2" s="28" t="s">
        <v>205</v>
      </c>
    </row>
    <row r="3" spans="1:1" ht="15.5" x14ac:dyDescent="0.35">
      <c r="A3" s="28" t="s">
        <v>206</v>
      </c>
    </row>
    <row r="5" spans="1:1" ht="14.5" x14ac:dyDescent="0.35">
      <c r="A5" s="29" t="s">
        <v>207</v>
      </c>
    </row>
    <row r="6" spans="1:1" ht="14.5" x14ac:dyDescent="0.35">
      <c r="A6" s="29" t="s">
        <v>208</v>
      </c>
    </row>
    <row r="7" spans="1:1" ht="14.5" x14ac:dyDescent="0.35">
      <c r="A7" s="29" t="s">
        <v>209</v>
      </c>
    </row>
    <row r="8" spans="1:1" ht="14.5" x14ac:dyDescent="0.35">
      <c r="A8" s="29" t="s">
        <v>210</v>
      </c>
    </row>
    <row r="9" spans="1:1" ht="14.5" x14ac:dyDescent="0.35">
      <c r="A9" s="29" t="s">
        <v>211</v>
      </c>
    </row>
    <row r="10" spans="1:1" ht="14.5" x14ac:dyDescent="0.35">
      <c r="A10" s="29" t="s">
        <v>212</v>
      </c>
    </row>
    <row r="11" spans="1:1" ht="14.5" x14ac:dyDescent="0.35">
      <c r="A11" s="29" t="s">
        <v>213</v>
      </c>
    </row>
  </sheetData>
  <hyperlinks>
    <hyperlink ref="A5" location="'Reg Context Demographics'!A1" display="Section 1: Regional Context and Demographic Trends" xr:uid="{369056D4-E3B1-4FF0-96C5-7AA4D33DA6A6}"/>
    <hyperlink ref="A6" location="Supply!A1" display="Section 2: Supply" xr:uid="{4455EE75-D2EE-4373-9381-032EE6476E95}"/>
    <hyperlink ref="A7" location="Prices!A1" display="Section 3: Prices" xr:uid="{6E1411A5-3B14-4668-9F53-321A5655FAE6}"/>
    <hyperlink ref="A8" location="Affordability!A1" display="Section 4: Affordability" xr:uid="{9D8580FB-0CE2-4128-8F69-15479B6BCBFB}"/>
    <hyperlink ref="A9" location="'Housing Instability'!A1" display="Section 5: Housing Stability" xr:uid="{1A089E22-4CAD-4C4E-8D35-51DE056D0C4A}"/>
    <hyperlink ref="A10" location="'Subsidized Housing'!A1" display="Section 6: Subsidized Housing" xr:uid="{A4407698-1127-4BBE-AC4A-24D008073A42}"/>
    <hyperlink ref="A11" location="'Notes and Sources'!A1" display="Notes and Sources" xr:uid="{AB2E719B-9320-4333-A62E-3C665D6CDA8F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8"/>
  <sheetViews>
    <sheetView workbookViewId="0">
      <selection activeCell="E5" sqref="E5"/>
    </sheetView>
  </sheetViews>
  <sheetFormatPr defaultColWidth="8.81640625" defaultRowHeight="14.5" x14ac:dyDescent="0.35"/>
  <cols>
    <col min="1" max="1" width="17" bestFit="1" customWidth="1"/>
    <col min="2" max="2" width="23.6328125" bestFit="1" customWidth="1"/>
    <col min="3" max="3" width="11" style="9" customWidth="1"/>
    <col min="4" max="4" width="10.81640625" style="9" customWidth="1"/>
    <col min="5" max="5" width="18.36328125" customWidth="1"/>
    <col min="10" max="10" width="10.453125" customWidth="1"/>
    <col min="12" max="12" width="17.81640625" bestFit="1" customWidth="1"/>
    <col min="13" max="13" width="11.81640625" customWidth="1"/>
    <col min="14" max="14" width="11.453125" bestFit="1" customWidth="1"/>
    <col min="16" max="16" width="11" bestFit="1" customWidth="1"/>
  </cols>
  <sheetData>
    <row r="1" spans="1:16" s="2" customFormat="1" ht="56.5" customHeight="1" x14ac:dyDescent="0.35">
      <c r="A1" s="14" t="s">
        <v>0</v>
      </c>
      <c r="B1" s="14" t="s">
        <v>1</v>
      </c>
      <c r="C1" s="13" t="s">
        <v>2</v>
      </c>
      <c r="D1" s="13" t="s">
        <v>187</v>
      </c>
      <c r="E1" s="12" t="s">
        <v>189</v>
      </c>
      <c r="F1" s="12" t="s">
        <v>160</v>
      </c>
      <c r="G1" s="12" t="s">
        <v>161</v>
      </c>
      <c r="H1" s="12" t="s">
        <v>162</v>
      </c>
      <c r="I1" s="12" t="s">
        <v>163</v>
      </c>
      <c r="J1" s="12" t="s">
        <v>164</v>
      </c>
      <c r="K1" s="12" t="s">
        <v>165</v>
      </c>
      <c r="L1" s="12" t="s">
        <v>190</v>
      </c>
      <c r="M1" s="12" t="s">
        <v>191</v>
      </c>
      <c r="P1" s="17"/>
    </row>
    <row r="2" spans="1:16" x14ac:dyDescent="0.35">
      <c r="A2" t="s">
        <v>3</v>
      </c>
      <c r="B2" t="s">
        <v>4</v>
      </c>
      <c r="C2" s="9">
        <v>671570</v>
      </c>
      <c r="D2" s="9">
        <v>650706</v>
      </c>
      <c r="E2" s="1">
        <f t="shared" ref="E2:E33" si="0">((D2-C2)/C2)</f>
        <v>-3.1067498548178151E-2</v>
      </c>
      <c r="F2" s="1">
        <v>0.44600000000000001</v>
      </c>
      <c r="G2" s="1">
        <v>0.191</v>
      </c>
      <c r="H2" s="1">
        <v>0.187</v>
      </c>
      <c r="I2" s="1">
        <v>0.112</v>
      </c>
      <c r="J2" s="1">
        <v>4.8000000000000001E-2</v>
      </c>
      <c r="K2" s="1">
        <v>1.4999999999999999E-2</v>
      </c>
      <c r="L2" s="3">
        <v>81744</v>
      </c>
      <c r="M2" s="1">
        <v>0.17600000000000002</v>
      </c>
      <c r="N2" s="1"/>
    </row>
    <row r="3" spans="1:16" x14ac:dyDescent="0.35">
      <c r="A3" t="s">
        <v>5</v>
      </c>
      <c r="B3" t="s">
        <v>4</v>
      </c>
      <c r="C3" s="9">
        <v>118349</v>
      </c>
      <c r="D3" s="9">
        <v>118488</v>
      </c>
      <c r="E3" s="1">
        <f t="shared" si="0"/>
        <v>1.1744923911482141E-3</v>
      </c>
      <c r="F3" s="1">
        <v>0.55400000000000005</v>
      </c>
      <c r="G3" s="1">
        <v>0.10100000000000001</v>
      </c>
      <c r="H3" s="1">
        <v>9.0999999999999998E-2</v>
      </c>
      <c r="I3" s="1">
        <v>0.191</v>
      </c>
      <c r="J3" s="1">
        <v>5.2999999999999999E-2</v>
      </c>
      <c r="K3" s="1">
        <v>9.0000000000000011E-3</v>
      </c>
      <c r="L3" s="3">
        <v>112565</v>
      </c>
      <c r="M3" s="1">
        <v>0.12300000000000001</v>
      </c>
      <c r="N3" s="1"/>
    </row>
    <row r="4" spans="1:16" x14ac:dyDescent="0.35">
      <c r="A4" t="s">
        <v>6</v>
      </c>
      <c r="B4" t="s">
        <v>7</v>
      </c>
      <c r="C4" s="9">
        <v>115366</v>
      </c>
      <c r="D4" s="9">
        <v>113608</v>
      </c>
      <c r="E4" s="1">
        <f t="shared" si="0"/>
        <v>-1.5238458471300037E-2</v>
      </c>
      <c r="F4" s="1">
        <v>0.40600000000000003</v>
      </c>
      <c r="G4" s="1">
        <v>8.3000000000000004E-2</v>
      </c>
      <c r="H4" s="1">
        <v>0.217</v>
      </c>
      <c r="I4" s="1">
        <v>0.221</v>
      </c>
      <c r="J4" s="1">
        <v>0.05</v>
      </c>
      <c r="K4" s="1">
        <v>2.3E-2</v>
      </c>
      <c r="L4" s="3">
        <v>64489</v>
      </c>
      <c r="M4" s="1">
        <v>0.17499999999999999</v>
      </c>
      <c r="N4" s="1"/>
    </row>
    <row r="5" spans="1:16" x14ac:dyDescent="0.35">
      <c r="A5" t="s">
        <v>8</v>
      </c>
      <c r="B5" t="s">
        <v>7</v>
      </c>
      <c r="C5" s="9">
        <v>105502</v>
      </c>
      <c r="D5" s="9">
        <v>104826</v>
      </c>
      <c r="E5" s="1">
        <f t="shared" si="0"/>
        <v>-6.4074614699247412E-3</v>
      </c>
      <c r="F5" s="1">
        <v>0.27800000000000002</v>
      </c>
      <c r="G5" s="1">
        <v>0.33800000000000002</v>
      </c>
      <c r="H5" s="1">
        <v>0.121</v>
      </c>
      <c r="I5" s="1">
        <v>2.1000000000000001E-2</v>
      </c>
      <c r="J5" s="1">
        <v>0.17100000000000001</v>
      </c>
      <c r="K5" s="1">
        <v>7.1000000000000008E-2</v>
      </c>
      <c r="L5" s="3">
        <v>68067</v>
      </c>
      <c r="M5" s="1">
        <v>0.115</v>
      </c>
      <c r="N5" s="1"/>
    </row>
    <row r="6" spans="1:16" x14ac:dyDescent="0.35">
      <c r="A6" t="s">
        <v>9</v>
      </c>
      <c r="B6" t="s">
        <v>7</v>
      </c>
      <c r="C6" s="9">
        <v>101462</v>
      </c>
      <c r="D6" s="9">
        <v>101727</v>
      </c>
      <c r="E6" s="1">
        <f t="shared" si="0"/>
        <v>2.6118152608858489E-3</v>
      </c>
      <c r="F6" s="1">
        <v>0.54200000000000004</v>
      </c>
      <c r="G6" s="1">
        <v>5.3999999999999999E-2</v>
      </c>
      <c r="H6" s="1">
        <v>5.0999999999999997E-2</v>
      </c>
      <c r="I6" s="1">
        <v>0.307</v>
      </c>
      <c r="J6" s="1">
        <v>3.5000000000000003E-2</v>
      </c>
      <c r="K6" s="1">
        <v>1.0999999999999999E-2</v>
      </c>
      <c r="L6" s="3">
        <v>85041</v>
      </c>
      <c r="M6" s="1">
        <v>0.10800000000000001</v>
      </c>
      <c r="N6" s="1"/>
    </row>
    <row r="7" spans="1:16" x14ac:dyDescent="0.35">
      <c r="A7" t="s">
        <v>10</v>
      </c>
      <c r="B7" t="s">
        <v>7</v>
      </c>
      <c r="C7" s="9">
        <v>101095</v>
      </c>
      <c r="D7" s="9">
        <v>100891</v>
      </c>
      <c r="E7" s="1">
        <f t="shared" si="0"/>
        <v>-2.017903951728572E-3</v>
      </c>
      <c r="F7" s="1">
        <v>0.34100000000000003</v>
      </c>
      <c r="G7" s="1">
        <v>0.106</v>
      </c>
      <c r="H7" s="1">
        <v>0.44</v>
      </c>
      <c r="I7" s="1">
        <v>6.7000000000000004E-2</v>
      </c>
      <c r="J7" s="1">
        <v>3.3000000000000002E-2</v>
      </c>
      <c r="K7" s="1">
        <v>1.2E-2</v>
      </c>
      <c r="L7" s="3">
        <v>63922</v>
      </c>
      <c r="M7" s="1">
        <v>0.14899999999999999</v>
      </c>
      <c r="N7" s="1"/>
    </row>
    <row r="8" spans="1:16" x14ac:dyDescent="0.35">
      <c r="A8" t="s">
        <v>11</v>
      </c>
      <c r="B8" t="s">
        <v>7</v>
      </c>
      <c r="C8" s="9">
        <v>88876</v>
      </c>
      <c r="D8" s="9">
        <v>87954</v>
      </c>
      <c r="E8" s="1">
        <f t="shared" si="0"/>
        <v>-1.0374004230613439E-2</v>
      </c>
      <c r="F8" s="1">
        <v>0.123</v>
      </c>
      <c r="G8" s="1">
        <v>2.3E-2</v>
      </c>
      <c r="H8" s="1">
        <v>0.81799999999999995</v>
      </c>
      <c r="I8" s="1">
        <v>1.7000000000000001E-2</v>
      </c>
      <c r="J8" s="1">
        <v>0.01</v>
      </c>
      <c r="K8" s="1">
        <v>8.0000000000000002E-3</v>
      </c>
      <c r="L8" s="3">
        <v>47542</v>
      </c>
      <c r="M8" s="1">
        <v>0.192</v>
      </c>
      <c r="N8" s="1"/>
    </row>
    <row r="9" spans="1:16" x14ac:dyDescent="0.35">
      <c r="A9" t="s">
        <v>12</v>
      </c>
      <c r="B9" t="s">
        <v>13</v>
      </c>
      <c r="C9" s="9">
        <v>88759</v>
      </c>
      <c r="D9" s="9">
        <v>87381</v>
      </c>
      <c r="E9" s="1">
        <f t="shared" si="0"/>
        <v>-1.5525186178303046E-2</v>
      </c>
      <c r="F9" s="1">
        <v>0.70099999999999996</v>
      </c>
      <c r="G9" s="1">
        <v>2.9000000000000001E-2</v>
      </c>
      <c r="H9" s="1">
        <v>5.0999999999999997E-2</v>
      </c>
      <c r="I9" s="1">
        <v>0.16500000000000001</v>
      </c>
      <c r="J9" s="1">
        <v>4.5999999999999999E-2</v>
      </c>
      <c r="K9" s="1">
        <v>9.9999999999999985E-3</v>
      </c>
      <c r="L9" s="3">
        <v>164607</v>
      </c>
      <c r="M9" s="1">
        <v>4.2000000000000003E-2</v>
      </c>
      <c r="N9" s="1"/>
    </row>
    <row r="10" spans="1:16" x14ac:dyDescent="0.35">
      <c r="A10" t="s">
        <v>14</v>
      </c>
      <c r="B10" t="s">
        <v>4</v>
      </c>
      <c r="C10" s="9">
        <v>80814</v>
      </c>
      <c r="D10" s="9">
        <v>79762</v>
      </c>
      <c r="E10" s="1">
        <f t="shared" si="0"/>
        <v>-1.3017546464721459E-2</v>
      </c>
      <c r="F10" s="1">
        <v>0.65200000000000002</v>
      </c>
      <c r="G10" s="1">
        <v>5.1999999999999998E-2</v>
      </c>
      <c r="H10" s="1">
        <v>0.113</v>
      </c>
      <c r="I10" s="1">
        <v>0.106</v>
      </c>
      <c r="J10" s="1">
        <v>0.06</v>
      </c>
      <c r="K10" s="1">
        <v>1.7000000000000001E-2</v>
      </c>
      <c r="L10" s="3">
        <v>108896</v>
      </c>
      <c r="M10" s="1">
        <v>0.10400000000000001</v>
      </c>
      <c r="N10" s="1"/>
    </row>
    <row r="11" spans="1:16" x14ac:dyDescent="0.35">
      <c r="A11" t="s">
        <v>15</v>
      </c>
      <c r="B11" t="s">
        <v>7</v>
      </c>
      <c r="C11" s="9">
        <v>72136</v>
      </c>
      <c r="D11" s="9">
        <v>70963</v>
      </c>
      <c r="E11" s="1">
        <f t="shared" si="0"/>
        <v>-1.626095153598758E-2</v>
      </c>
      <c r="F11" s="1">
        <v>0.53700000000000003</v>
      </c>
      <c r="G11" s="1">
        <v>5.8999999999999997E-2</v>
      </c>
      <c r="H11" s="1">
        <v>0.16800000000000001</v>
      </c>
      <c r="I11" s="1">
        <v>7.1999999999999995E-2</v>
      </c>
      <c r="J11" s="1">
        <v>8.6999999999999994E-2</v>
      </c>
      <c r="K11" s="1">
        <v>7.5999999999999998E-2</v>
      </c>
      <c r="L11" s="3">
        <v>90638</v>
      </c>
      <c r="M11" s="1">
        <v>0.105</v>
      </c>
      <c r="N11" s="1"/>
    </row>
    <row r="12" spans="1:16" x14ac:dyDescent="0.35">
      <c r="A12" t="s">
        <v>16</v>
      </c>
      <c r="B12" t="s">
        <v>7</v>
      </c>
      <c r="C12" s="9">
        <v>67668</v>
      </c>
      <c r="D12" s="9">
        <v>67153</v>
      </c>
      <c r="E12" s="1">
        <f t="shared" si="0"/>
        <v>-7.6106874741384408E-3</v>
      </c>
      <c r="F12" s="1">
        <v>0.66300000000000003</v>
      </c>
      <c r="G12" s="1">
        <v>3.6999999999999998E-2</v>
      </c>
      <c r="H12" s="1">
        <v>0.23599999999999999</v>
      </c>
      <c r="I12" s="1">
        <v>1.9E-2</v>
      </c>
      <c r="J12" s="1">
        <v>3.5000000000000003E-2</v>
      </c>
      <c r="K12" s="1">
        <v>0.01</v>
      </c>
      <c r="L12" s="3">
        <v>75130</v>
      </c>
      <c r="M12" s="1">
        <v>0.10800000000000001</v>
      </c>
      <c r="N12" s="1"/>
    </row>
    <row r="13" spans="1:16" x14ac:dyDescent="0.35">
      <c r="A13" t="s">
        <v>17</v>
      </c>
      <c r="B13" t="s">
        <v>4</v>
      </c>
      <c r="C13" s="9">
        <v>66011</v>
      </c>
      <c r="D13" s="9">
        <v>64712</v>
      </c>
      <c r="E13" s="1">
        <f t="shared" si="0"/>
        <v>-1.9678538425413946E-2</v>
      </c>
      <c r="F13" s="1">
        <v>0.4</v>
      </c>
      <c r="G13" s="1">
        <v>0.14199999999999999</v>
      </c>
      <c r="H13" s="1">
        <v>0.104</v>
      </c>
      <c r="I13" s="1">
        <v>0.25800000000000001</v>
      </c>
      <c r="J13" s="1">
        <v>6.6000000000000003E-2</v>
      </c>
      <c r="K13" s="1">
        <v>2.9000000000000001E-2</v>
      </c>
      <c r="L13" s="3">
        <v>77119</v>
      </c>
      <c r="M13" s="1">
        <v>0.14699999999999999</v>
      </c>
      <c r="N13" s="1"/>
    </row>
    <row r="14" spans="1:16" x14ac:dyDescent="0.35">
      <c r="A14" t="s">
        <v>18</v>
      </c>
      <c r="B14" t="s">
        <v>13</v>
      </c>
      <c r="C14" s="9">
        <v>65046</v>
      </c>
      <c r="D14" s="9">
        <v>64065</v>
      </c>
      <c r="E14" s="1">
        <f t="shared" si="0"/>
        <v>-1.5081634535559451E-2</v>
      </c>
      <c r="F14" s="1">
        <v>0.60399999999999998</v>
      </c>
      <c r="G14" s="1">
        <v>6.8000000000000005E-2</v>
      </c>
      <c r="H14" s="1">
        <v>0.16400000000000001</v>
      </c>
      <c r="I14" s="1">
        <v>0.122</v>
      </c>
      <c r="J14" s="1">
        <v>3.1E-2</v>
      </c>
      <c r="K14" s="1">
        <v>1.0999999999999999E-2</v>
      </c>
      <c r="L14" s="3">
        <v>103498</v>
      </c>
      <c r="M14" s="1">
        <v>8.8000000000000009E-2</v>
      </c>
      <c r="N14" s="1"/>
    </row>
    <row r="15" spans="1:16" x14ac:dyDescent="0.35">
      <c r="A15" t="s">
        <v>19</v>
      </c>
      <c r="B15" t="s">
        <v>13</v>
      </c>
      <c r="C15" s="9">
        <v>63069</v>
      </c>
      <c r="D15" s="9">
        <v>62535</v>
      </c>
      <c r="E15" s="1">
        <f t="shared" si="0"/>
        <v>-8.4669171859392094E-3</v>
      </c>
      <c r="F15" s="1">
        <v>0.65300000000000002</v>
      </c>
      <c r="G15" s="1">
        <v>3.1E-2</v>
      </c>
      <c r="H15" s="1">
        <v>6.8000000000000005E-2</v>
      </c>
      <c r="I15" s="1">
        <v>0.191</v>
      </c>
      <c r="J15" s="1">
        <v>0.05</v>
      </c>
      <c r="K15" s="1">
        <v>7.0000000000000001E-3</v>
      </c>
      <c r="L15" s="3">
        <v>122356</v>
      </c>
      <c r="M15" s="1">
        <v>0.10199999999999999</v>
      </c>
      <c r="N15" s="1"/>
    </row>
    <row r="16" spans="1:16" x14ac:dyDescent="0.35">
      <c r="A16" t="s">
        <v>20</v>
      </c>
      <c r="B16" t="s">
        <v>21</v>
      </c>
      <c r="C16" s="9">
        <v>61018</v>
      </c>
      <c r="D16" s="9">
        <v>64269</v>
      </c>
      <c r="E16" s="1">
        <f t="shared" si="0"/>
        <v>5.3279360188796747E-2</v>
      </c>
      <c r="F16" s="1">
        <v>0.88200000000000001</v>
      </c>
      <c r="G16" s="1">
        <v>1.7999999999999999E-2</v>
      </c>
      <c r="H16" s="1">
        <v>2.9000000000000001E-2</v>
      </c>
      <c r="I16" s="1">
        <v>1.0999999999999999E-2</v>
      </c>
      <c r="J16" s="1">
        <v>4.4999999999999998E-2</v>
      </c>
      <c r="K16" s="1">
        <v>1.4E-2</v>
      </c>
      <c r="L16" s="3">
        <v>97956</v>
      </c>
      <c r="M16" s="1">
        <v>5.5999999999999994E-2</v>
      </c>
      <c r="N16" s="1"/>
    </row>
    <row r="17" spans="1:14" x14ac:dyDescent="0.35">
      <c r="A17" t="s">
        <v>22</v>
      </c>
      <c r="B17" t="s">
        <v>13</v>
      </c>
      <c r="C17" s="9">
        <v>60414</v>
      </c>
      <c r="D17" s="9">
        <v>65399</v>
      </c>
      <c r="E17" s="1">
        <f t="shared" si="0"/>
        <v>8.251398682424603E-2</v>
      </c>
      <c r="F17" s="1">
        <v>0.66800000000000004</v>
      </c>
      <c r="G17" s="1">
        <v>8.1000000000000003E-2</v>
      </c>
      <c r="H17" s="1">
        <v>6.2E-2</v>
      </c>
      <c r="I17" s="1">
        <v>0.114</v>
      </c>
      <c r="J17" s="1">
        <v>5.3999999999999999E-2</v>
      </c>
      <c r="K17" s="1">
        <v>0.02</v>
      </c>
      <c r="L17" s="3">
        <v>107853</v>
      </c>
      <c r="M17" s="1">
        <v>7.5999999999999998E-2</v>
      </c>
      <c r="N17" s="1"/>
    </row>
    <row r="18" spans="1:14" x14ac:dyDescent="0.35">
      <c r="A18" t="s">
        <v>23</v>
      </c>
      <c r="B18" t="s">
        <v>4</v>
      </c>
      <c r="C18" s="9">
        <v>61867</v>
      </c>
      <c r="D18" s="9">
        <v>58528</v>
      </c>
      <c r="E18" s="1">
        <f t="shared" si="0"/>
        <v>-5.3970614382465615E-2</v>
      </c>
      <c r="F18" s="1">
        <v>0.44900000000000001</v>
      </c>
      <c r="G18" s="1">
        <v>4.7E-2</v>
      </c>
      <c r="H18" s="1">
        <v>0.373</v>
      </c>
      <c r="I18" s="1">
        <v>5.5E-2</v>
      </c>
      <c r="J18" s="1">
        <v>4.9000000000000002E-2</v>
      </c>
      <c r="K18" s="1">
        <v>2.7E-2</v>
      </c>
      <c r="L18" s="3">
        <v>73041</v>
      </c>
      <c r="M18" s="1">
        <v>0.13</v>
      </c>
      <c r="N18" s="1"/>
    </row>
    <row r="19" spans="1:14" x14ac:dyDescent="0.35">
      <c r="A19" t="s">
        <v>24</v>
      </c>
      <c r="B19" t="s">
        <v>25</v>
      </c>
      <c r="C19" s="9">
        <v>57461</v>
      </c>
      <c r="D19" s="9">
        <v>57410</v>
      </c>
      <c r="E19" s="1">
        <f t="shared" si="0"/>
        <v>-8.8755851795130607E-4</v>
      </c>
      <c r="F19" s="1">
        <v>0.77400000000000002</v>
      </c>
      <c r="G19" s="1">
        <v>4.5999999999999999E-2</v>
      </c>
      <c r="H19" s="1">
        <v>4.4999999999999998E-2</v>
      </c>
      <c r="I19" s="1">
        <v>6.9000000000000006E-2</v>
      </c>
      <c r="J19" s="1">
        <v>4.8000000000000001E-2</v>
      </c>
      <c r="K19" s="1">
        <v>1.7000000000000001E-2</v>
      </c>
      <c r="L19" s="3">
        <v>91592</v>
      </c>
      <c r="M19" s="1">
        <v>0.06</v>
      </c>
      <c r="N19" s="1"/>
    </row>
    <row r="20" spans="1:14" x14ac:dyDescent="0.35">
      <c r="A20" t="s">
        <v>26</v>
      </c>
      <c r="B20" t="s">
        <v>7</v>
      </c>
      <c r="C20" s="9">
        <v>54388</v>
      </c>
      <c r="D20" s="9">
        <v>53896</v>
      </c>
      <c r="E20" s="1">
        <f t="shared" si="0"/>
        <v>-9.0461131131867323E-3</v>
      </c>
      <c r="F20" s="1">
        <v>0.77300000000000002</v>
      </c>
      <c r="G20" s="1">
        <v>3.3000000000000002E-2</v>
      </c>
      <c r="H20" s="1">
        <v>9.9000000000000005E-2</v>
      </c>
      <c r="I20" s="1">
        <v>2.4E-2</v>
      </c>
      <c r="J20" s="1">
        <v>0.05</v>
      </c>
      <c r="K20" s="1">
        <v>0.02</v>
      </c>
      <c r="L20" s="3">
        <v>83570</v>
      </c>
      <c r="M20" s="1">
        <v>8.1000000000000003E-2</v>
      </c>
      <c r="N20" s="1"/>
    </row>
    <row r="21" spans="1:14" x14ac:dyDescent="0.35">
      <c r="A21" t="s">
        <v>27</v>
      </c>
      <c r="B21" t="s">
        <v>7</v>
      </c>
      <c r="C21" s="9">
        <v>52985</v>
      </c>
      <c r="D21" s="9">
        <v>53241</v>
      </c>
      <c r="E21" s="1">
        <f t="shared" si="0"/>
        <v>4.8315561007832401E-3</v>
      </c>
      <c r="F21" s="1">
        <v>0.59299999999999997</v>
      </c>
      <c r="G21" s="1">
        <v>4.1000000000000002E-2</v>
      </c>
      <c r="H21" s="1">
        <v>0.29299999999999998</v>
      </c>
      <c r="I21" s="1">
        <v>3.9E-2</v>
      </c>
      <c r="J21" s="1">
        <v>2.5999999999999999E-2</v>
      </c>
      <c r="K21" s="1">
        <v>8.0000000000000002E-3</v>
      </c>
      <c r="L21" s="3">
        <v>87137</v>
      </c>
      <c r="M21" s="1">
        <v>9.6999999999999989E-2</v>
      </c>
      <c r="N21" s="1"/>
    </row>
    <row r="22" spans="1:14" x14ac:dyDescent="0.35">
      <c r="A22" t="s">
        <v>28</v>
      </c>
      <c r="B22" t="s">
        <v>4</v>
      </c>
      <c r="C22" s="9">
        <v>48917</v>
      </c>
      <c r="D22" s="9">
        <v>49350</v>
      </c>
      <c r="E22" s="1">
        <f t="shared" si="0"/>
        <v>8.8517284379663504E-3</v>
      </c>
      <c r="F22" s="1">
        <v>0.34100000000000003</v>
      </c>
      <c r="G22" s="1">
        <v>0.14099999999999999</v>
      </c>
      <c r="H22" s="1">
        <v>0.28499999999999998</v>
      </c>
      <c r="I22" s="1">
        <v>7.4999999999999997E-2</v>
      </c>
      <c r="J22" s="1">
        <v>9.2999999999999999E-2</v>
      </c>
      <c r="K22" s="1">
        <v>6.4000000000000001E-2</v>
      </c>
      <c r="L22" s="3">
        <v>71510</v>
      </c>
      <c r="M22" s="1">
        <v>0.128</v>
      </c>
      <c r="N22" s="1"/>
    </row>
    <row r="23" spans="1:14" x14ac:dyDescent="0.35">
      <c r="A23" t="s">
        <v>29</v>
      </c>
      <c r="B23" t="s">
        <v>13</v>
      </c>
      <c r="C23" s="9">
        <v>46152</v>
      </c>
      <c r="D23" s="9">
        <v>45522</v>
      </c>
      <c r="E23" s="1">
        <f t="shared" si="0"/>
        <v>-1.3650546021840874E-2</v>
      </c>
      <c r="F23" s="1">
        <v>0.752</v>
      </c>
      <c r="G23" s="1">
        <v>2.3E-2</v>
      </c>
      <c r="H23" s="1">
        <v>4.5999999999999999E-2</v>
      </c>
      <c r="I23" s="1">
        <v>0.122</v>
      </c>
      <c r="J23" s="1">
        <v>5.0999999999999997E-2</v>
      </c>
      <c r="K23" s="1">
        <v>7.0000000000000001E-3</v>
      </c>
      <c r="L23" s="3">
        <v>125701</v>
      </c>
      <c r="M23" s="1">
        <v>4.5999999999999999E-2</v>
      </c>
      <c r="N23" s="1"/>
    </row>
    <row r="24" spans="1:14" x14ac:dyDescent="0.35">
      <c r="A24" t="s">
        <v>30</v>
      </c>
      <c r="B24" t="s">
        <v>7</v>
      </c>
      <c r="C24" s="9">
        <v>44474</v>
      </c>
      <c r="D24" s="9">
        <v>44722</v>
      </c>
      <c r="E24" s="1">
        <f t="shared" si="0"/>
        <v>5.5762917659756264E-3</v>
      </c>
      <c r="F24" s="1">
        <v>0.68500000000000005</v>
      </c>
      <c r="G24" s="1">
        <v>4.1000000000000002E-2</v>
      </c>
      <c r="H24" s="1">
        <v>0.19800000000000001</v>
      </c>
      <c r="I24" s="1">
        <v>2.8000000000000001E-2</v>
      </c>
      <c r="J24" s="1">
        <v>3.9E-2</v>
      </c>
      <c r="K24" s="1">
        <v>8.0000000000000002E-3</v>
      </c>
      <c r="L24" s="3">
        <v>72884</v>
      </c>
      <c r="M24" s="1">
        <v>0.14899999999999999</v>
      </c>
      <c r="N24" s="1"/>
    </row>
    <row r="25" spans="1:14" x14ac:dyDescent="0.35">
      <c r="A25" t="s">
        <v>31</v>
      </c>
      <c r="B25" t="s">
        <v>7</v>
      </c>
      <c r="C25" s="9">
        <v>42596</v>
      </c>
      <c r="D25" s="9">
        <v>42235</v>
      </c>
      <c r="E25" s="1">
        <f t="shared" si="0"/>
        <v>-8.4749741759789655E-3</v>
      </c>
      <c r="F25" s="1">
        <v>0.84599999999999997</v>
      </c>
      <c r="G25" s="1">
        <v>2.1000000000000001E-2</v>
      </c>
      <c r="H25" s="1">
        <v>6.3E-2</v>
      </c>
      <c r="I25" s="1">
        <v>2.1999999999999999E-2</v>
      </c>
      <c r="J25" s="1">
        <v>0.04</v>
      </c>
      <c r="K25" s="1">
        <v>8.0000000000000002E-3</v>
      </c>
      <c r="L25" s="3">
        <v>89882</v>
      </c>
      <c r="M25" s="1">
        <v>0.1</v>
      </c>
      <c r="N25" s="1"/>
    </row>
    <row r="26" spans="1:14" x14ac:dyDescent="0.35">
      <c r="A26" t="s">
        <v>32</v>
      </c>
      <c r="B26" t="s">
        <v>25</v>
      </c>
      <c r="C26" s="9">
        <v>41801</v>
      </c>
      <c r="D26" s="9">
        <v>41319</v>
      </c>
      <c r="E26" s="1">
        <f t="shared" si="0"/>
        <v>-1.153082462142054E-2</v>
      </c>
      <c r="F26" s="1">
        <v>0.79200000000000004</v>
      </c>
      <c r="G26" s="1">
        <v>3.9E-2</v>
      </c>
      <c r="H26" s="1">
        <v>4.2000000000000003E-2</v>
      </c>
      <c r="I26" s="1">
        <v>8.5000000000000006E-2</v>
      </c>
      <c r="J26" s="1">
        <v>3.2000000000000001E-2</v>
      </c>
      <c r="K26" s="1">
        <v>9.9999999999999985E-3</v>
      </c>
      <c r="L26" s="3">
        <v>121936</v>
      </c>
      <c r="M26" s="1">
        <v>4.0999999999999995E-2</v>
      </c>
      <c r="N26" s="1"/>
    </row>
    <row r="27" spans="1:14" x14ac:dyDescent="0.35">
      <c r="A27" t="s">
        <v>33</v>
      </c>
      <c r="B27" t="s">
        <v>7</v>
      </c>
      <c r="C27" s="9">
        <v>41654</v>
      </c>
      <c r="D27" s="9">
        <v>40971</v>
      </c>
      <c r="E27" s="1">
        <f t="shared" si="0"/>
        <v>-1.6396984683343736E-2</v>
      </c>
      <c r="F27" s="1">
        <v>0.59099999999999997</v>
      </c>
      <c r="G27" s="1">
        <v>3.1E-2</v>
      </c>
      <c r="H27" s="1">
        <v>0.159</v>
      </c>
      <c r="I27" s="1">
        <v>5.8999999999999997E-2</v>
      </c>
      <c r="J27" s="1">
        <v>9.6000000000000002E-2</v>
      </c>
      <c r="K27" s="1">
        <v>6.5000000000000002E-2</v>
      </c>
      <c r="L27" s="3">
        <v>86230</v>
      </c>
      <c r="M27" s="1">
        <v>8.3000000000000004E-2</v>
      </c>
      <c r="N27" s="1"/>
    </row>
    <row r="28" spans="1:14" x14ac:dyDescent="0.35">
      <c r="A28" t="s">
        <v>34</v>
      </c>
      <c r="B28" t="s">
        <v>7</v>
      </c>
      <c r="C28" s="9">
        <v>40791</v>
      </c>
      <c r="D28" s="9">
        <v>41248</v>
      </c>
      <c r="E28" s="1">
        <f t="shared" si="0"/>
        <v>1.120345174180579E-2</v>
      </c>
      <c r="F28" s="1">
        <v>0.72799999999999998</v>
      </c>
      <c r="G28" s="1">
        <v>5.2999999999999999E-2</v>
      </c>
      <c r="H28" s="1">
        <v>6.4000000000000001E-2</v>
      </c>
      <c r="I28" s="1">
        <v>8.5000000000000006E-2</v>
      </c>
      <c r="J28" s="1">
        <v>5.1999999999999998E-2</v>
      </c>
      <c r="K28" s="1">
        <v>1.9E-2</v>
      </c>
      <c r="L28" s="3">
        <v>95184</v>
      </c>
      <c r="M28" s="1">
        <v>6.4000000000000001E-2</v>
      </c>
      <c r="N28" s="1"/>
    </row>
    <row r="29" spans="1:14" x14ac:dyDescent="0.35">
      <c r="A29" t="s">
        <v>35</v>
      </c>
      <c r="B29" t="s">
        <v>4</v>
      </c>
      <c r="C29" s="9">
        <v>40583</v>
      </c>
      <c r="D29" s="9">
        <v>38637</v>
      </c>
      <c r="E29" s="1">
        <f t="shared" si="0"/>
        <v>-4.7951112534805211E-2</v>
      </c>
      <c r="F29" s="1">
        <v>0.20200000000000001</v>
      </c>
      <c r="G29" s="1">
        <v>6.5000000000000002E-2</v>
      </c>
      <c r="H29" s="1">
        <v>0.65800000000000003</v>
      </c>
      <c r="I29" s="1">
        <v>3.2000000000000001E-2</v>
      </c>
      <c r="J29" s="1">
        <v>2.5000000000000001E-2</v>
      </c>
      <c r="K29" s="1">
        <v>1.8000000000000002E-2</v>
      </c>
      <c r="L29" s="3">
        <v>64782</v>
      </c>
      <c r="M29" s="1">
        <v>0.22500000000000001</v>
      </c>
      <c r="N29" s="1"/>
    </row>
    <row r="30" spans="1:14" x14ac:dyDescent="0.35">
      <c r="A30" t="s">
        <v>36</v>
      </c>
      <c r="B30" t="s">
        <v>25</v>
      </c>
      <c r="C30" s="9">
        <v>39071</v>
      </c>
      <c r="D30" s="9">
        <v>38567</v>
      </c>
      <c r="E30" s="1">
        <f t="shared" si="0"/>
        <v>-1.2899593048552635E-2</v>
      </c>
      <c r="F30" s="1">
        <v>0.70099999999999996</v>
      </c>
      <c r="G30" s="1">
        <v>3.3000000000000002E-2</v>
      </c>
      <c r="H30" s="1">
        <v>4.8000000000000001E-2</v>
      </c>
      <c r="I30" s="1">
        <v>0.17199999999999999</v>
      </c>
      <c r="J30" s="1">
        <v>3.5000000000000003E-2</v>
      </c>
      <c r="K30" s="1">
        <v>1.2E-2</v>
      </c>
      <c r="L30" s="3">
        <v>114916</v>
      </c>
      <c r="M30" s="1">
        <v>4.2000000000000003E-2</v>
      </c>
      <c r="N30" s="1"/>
    </row>
    <row r="31" spans="1:14" x14ac:dyDescent="0.35">
      <c r="A31" t="s">
        <v>37</v>
      </c>
      <c r="B31" t="s">
        <v>21</v>
      </c>
      <c r="C31" s="9">
        <v>36550</v>
      </c>
      <c r="D31" s="9">
        <v>36363</v>
      </c>
      <c r="E31" s="1">
        <f t="shared" si="0"/>
        <v>-5.1162790697674414E-3</v>
      </c>
      <c r="F31" s="1">
        <v>0.73199999999999998</v>
      </c>
      <c r="G31" s="1">
        <v>0.02</v>
      </c>
      <c r="H31" s="1">
        <v>5.5E-2</v>
      </c>
      <c r="I31" s="1">
        <v>0.151</v>
      </c>
      <c r="J31" s="1">
        <v>3.5999999999999997E-2</v>
      </c>
      <c r="K31" s="1">
        <v>5.0000000000000001E-3</v>
      </c>
      <c r="L31" s="3">
        <v>155252</v>
      </c>
      <c r="M31" s="1">
        <v>3.5000000000000003E-2</v>
      </c>
      <c r="N31" s="1"/>
    </row>
    <row r="32" spans="1:14" x14ac:dyDescent="0.35">
      <c r="A32" t="s">
        <v>38</v>
      </c>
      <c r="B32" t="s">
        <v>25</v>
      </c>
      <c r="C32" s="9">
        <v>36891</v>
      </c>
      <c r="D32" s="9">
        <v>36272</v>
      </c>
      <c r="E32" s="1">
        <f t="shared" si="0"/>
        <v>-1.6779160228782088E-2</v>
      </c>
      <c r="F32" s="1">
        <v>0.75600000000000001</v>
      </c>
      <c r="G32" s="1">
        <v>2.1000000000000001E-2</v>
      </c>
      <c r="H32" s="1">
        <v>4.8000000000000001E-2</v>
      </c>
      <c r="I32" s="1">
        <v>0.12</v>
      </c>
      <c r="J32" s="1">
        <v>4.2999999999999997E-2</v>
      </c>
      <c r="K32" s="1">
        <v>1.2E-2</v>
      </c>
      <c r="L32" s="3">
        <v>122914</v>
      </c>
      <c r="M32" s="1">
        <v>4.2999999999999997E-2</v>
      </c>
      <c r="N32" s="1"/>
    </row>
    <row r="33" spans="1:14" x14ac:dyDescent="0.35">
      <c r="A33" t="s">
        <v>39</v>
      </c>
      <c r="B33" t="s">
        <v>25</v>
      </c>
      <c r="C33" s="9">
        <v>36353</v>
      </c>
      <c r="D33" s="9">
        <v>35906</v>
      </c>
      <c r="E33" s="1">
        <f t="shared" si="0"/>
        <v>-1.2296096608257916E-2</v>
      </c>
      <c r="F33" s="1">
        <v>0.78</v>
      </c>
      <c r="G33" s="1">
        <v>2.4E-2</v>
      </c>
      <c r="H33" s="1">
        <v>4.1000000000000002E-2</v>
      </c>
      <c r="I33" s="1">
        <v>0.112</v>
      </c>
      <c r="J33" s="1">
        <v>3.5000000000000003E-2</v>
      </c>
      <c r="K33" s="1">
        <v>7.0000000000000001E-3</v>
      </c>
      <c r="L33" s="3">
        <v>123630</v>
      </c>
      <c r="M33" s="1">
        <v>4.4000000000000004E-2</v>
      </c>
      <c r="N33" s="1"/>
    </row>
    <row r="34" spans="1:14" x14ac:dyDescent="0.35">
      <c r="A34" t="s">
        <v>40</v>
      </c>
      <c r="B34" t="s">
        <v>13</v>
      </c>
      <c r="C34" s="9">
        <v>35331</v>
      </c>
      <c r="D34" s="9">
        <v>35022</v>
      </c>
      <c r="E34" s="1">
        <f t="shared" ref="E34:E65" si="1">((D34-C34)/C34)</f>
        <v>-8.7458605756983946E-3</v>
      </c>
      <c r="F34" s="1">
        <v>0.73099999999999998</v>
      </c>
      <c r="G34" s="1">
        <v>3.4000000000000002E-2</v>
      </c>
      <c r="H34" s="1">
        <v>7.6999999999999999E-2</v>
      </c>
      <c r="I34" s="1">
        <v>9.5000000000000001E-2</v>
      </c>
      <c r="J34" s="1">
        <v>4.7E-2</v>
      </c>
      <c r="K34" s="1">
        <v>1.6E-2</v>
      </c>
      <c r="L34" s="3">
        <v>101402</v>
      </c>
      <c r="M34" s="1">
        <v>7.2000000000000008E-2</v>
      </c>
      <c r="N34" s="1"/>
    </row>
    <row r="35" spans="1:14" x14ac:dyDescent="0.35">
      <c r="A35" t="s">
        <v>41</v>
      </c>
      <c r="B35" t="s">
        <v>25</v>
      </c>
      <c r="C35" s="9">
        <v>34913</v>
      </c>
      <c r="D35" s="9">
        <v>34530</v>
      </c>
      <c r="E35" s="1">
        <f t="shared" si="1"/>
        <v>-1.0970125741127946E-2</v>
      </c>
      <c r="F35" s="1">
        <v>0.26600000000000001</v>
      </c>
      <c r="G35" s="1">
        <v>0.41899999999999998</v>
      </c>
      <c r="H35" s="1">
        <v>0.109</v>
      </c>
      <c r="I35" s="1">
        <v>0.129</v>
      </c>
      <c r="J35" s="1">
        <v>5.5E-2</v>
      </c>
      <c r="K35" s="1">
        <v>2.3E-2</v>
      </c>
      <c r="L35" s="3">
        <v>87869</v>
      </c>
      <c r="M35" s="1">
        <v>9.9000000000000005E-2</v>
      </c>
      <c r="N35" s="1"/>
    </row>
    <row r="36" spans="1:14" x14ac:dyDescent="0.35">
      <c r="A36" t="s">
        <v>42</v>
      </c>
      <c r="B36" t="s">
        <v>25</v>
      </c>
      <c r="C36" s="9">
        <v>34368</v>
      </c>
      <c r="D36" s="9">
        <v>34074</v>
      </c>
      <c r="E36" s="1">
        <f t="shared" si="1"/>
        <v>-8.5544692737430164E-3</v>
      </c>
      <c r="F36" s="1">
        <v>0.56699999999999995</v>
      </c>
      <c r="G36" s="1">
        <v>1.2999999999999999E-2</v>
      </c>
      <c r="H36" s="1">
        <v>3.4000000000000002E-2</v>
      </c>
      <c r="I36" s="1">
        <v>0.33100000000000002</v>
      </c>
      <c r="J36" s="1">
        <v>4.7E-2</v>
      </c>
      <c r="K36" s="1">
        <v>8.0000000000000002E-3</v>
      </c>
      <c r="L36" s="3">
        <v>202852</v>
      </c>
      <c r="M36" s="1">
        <v>3.2000000000000001E-2</v>
      </c>
      <c r="N36" s="1"/>
    </row>
    <row r="37" spans="1:14" x14ac:dyDescent="0.35">
      <c r="A37" t="s">
        <v>43</v>
      </c>
      <c r="B37" t="s">
        <v>21</v>
      </c>
      <c r="C37" s="9">
        <v>32341</v>
      </c>
      <c r="D37" s="9">
        <v>33656</v>
      </c>
      <c r="E37" s="1">
        <f t="shared" si="1"/>
        <v>4.0660461952320585E-2</v>
      </c>
      <c r="F37" s="1">
        <v>0.85099999999999998</v>
      </c>
      <c r="G37" s="1">
        <v>1.9E-2</v>
      </c>
      <c r="H37" s="1">
        <v>3.6999999999999998E-2</v>
      </c>
      <c r="I37" s="1">
        <v>5.5E-2</v>
      </c>
      <c r="J37" s="1">
        <v>3.1E-2</v>
      </c>
      <c r="K37" s="1">
        <v>7.0000000000000001E-3</v>
      </c>
      <c r="L37" s="3">
        <v>127608</v>
      </c>
      <c r="M37" s="1">
        <v>5.5E-2</v>
      </c>
      <c r="N37" s="1"/>
    </row>
    <row r="38" spans="1:14" x14ac:dyDescent="0.35">
      <c r="A38" t="s">
        <v>44</v>
      </c>
      <c r="B38" t="s">
        <v>21</v>
      </c>
      <c r="C38" s="9">
        <v>32501</v>
      </c>
      <c r="D38" s="9">
        <v>32060</v>
      </c>
      <c r="E38" s="1">
        <f t="shared" si="1"/>
        <v>-1.3568813267284083E-2</v>
      </c>
      <c r="F38" s="1">
        <v>0.76300000000000001</v>
      </c>
      <c r="G38" s="1">
        <v>5.6000000000000001E-2</v>
      </c>
      <c r="H38" s="1">
        <v>7.4999999999999997E-2</v>
      </c>
      <c r="I38" s="1">
        <v>6.0999999999999999E-2</v>
      </c>
      <c r="J38" s="1">
        <v>3.5000000000000003E-2</v>
      </c>
      <c r="K38" s="1">
        <v>9.0000000000000011E-3</v>
      </c>
      <c r="L38" s="3">
        <v>95229</v>
      </c>
      <c r="M38" s="1">
        <v>7.9000000000000001E-2</v>
      </c>
      <c r="N38" s="1"/>
    </row>
    <row r="39" spans="1:14" x14ac:dyDescent="0.35">
      <c r="A39" t="s">
        <v>45</v>
      </c>
      <c r="B39" t="s">
        <v>25</v>
      </c>
      <c r="C39" s="9">
        <v>32107</v>
      </c>
      <c r="D39" s="9">
        <v>32114</v>
      </c>
      <c r="E39" s="1">
        <f t="shared" si="1"/>
        <v>2.1802099230697355E-4</v>
      </c>
      <c r="F39" s="1">
        <v>0.81100000000000005</v>
      </c>
      <c r="G39" s="1">
        <v>1.4E-2</v>
      </c>
      <c r="H39" s="1">
        <v>3.7999999999999999E-2</v>
      </c>
      <c r="I39" s="1">
        <v>9.5000000000000001E-2</v>
      </c>
      <c r="J39" s="1">
        <v>3.5999999999999997E-2</v>
      </c>
      <c r="K39" s="1">
        <v>6.0000000000000001E-3</v>
      </c>
      <c r="L39" s="3">
        <v>182813</v>
      </c>
      <c r="M39" s="1">
        <v>2.3E-2</v>
      </c>
      <c r="N39" s="1"/>
    </row>
    <row r="40" spans="1:14" x14ac:dyDescent="0.35">
      <c r="A40" t="s">
        <v>46</v>
      </c>
      <c r="B40" t="s">
        <v>7</v>
      </c>
      <c r="C40" s="9">
        <v>31560</v>
      </c>
      <c r="D40" s="9">
        <v>31317</v>
      </c>
      <c r="E40" s="1">
        <f t="shared" si="1"/>
        <v>-7.6996197718631181E-3</v>
      </c>
      <c r="F40" s="1">
        <v>0.72499999999999998</v>
      </c>
      <c r="G40" s="1">
        <v>7.2999999999999995E-2</v>
      </c>
      <c r="H40" s="1">
        <v>7.3999999999999996E-2</v>
      </c>
      <c r="I40" s="1">
        <v>7.3999999999999996E-2</v>
      </c>
      <c r="J40" s="1">
        <v>4.1000000000000002E-2</v>
      </c>
      <c r="K40" s="1">
        <v>1.3000000000000001E-2</v>
      </c>
      <c r="L40" s="3">
        <v>96414</v>
      </c>
      <c r="M40" s="1">
        <v>7.4999999999999997E-2</v>
      </c>
      <c r="N40" s="1"/>
    </row>
    <row r="41" spans="1:14" x14ac:dyDescent="0.35">
      <c r="A41" t="s">
        <v>47</v>
      </c>
      <c r="B41" t="s">
        <v>25</v>
      </c>
      <c r="C41" s="9">
        <v>31233</v>
      </c>
      <c r="D41" s="9">
        <v>30833</v>
      </c>
      <c r="E41" s="1">
        <f t="shared" si="1"/>
        <v>-1.2806966990042584E-2</v>
      </c>
      <c r="F41" s="1">
        <v>0.86</v>
      </c>
      <c r="G41" s="1">
        <v>2.3E-2</v>
      </c>
      <c r="H41" s="1">
        <v>0.04</v>
      </c>
      <c r="I41" s="1">
        <v>4.1000000000000002E-2</v>
      </c>
      <c r="J41" s="1">
        <v>0.03</v>
      </c>
      <c r="K41" s="1">
        <v>5.0000000000000001E-3</v>
      </c>
      <c r="L41" s="3">
        <v>111696</v>
      </c>
      <c r="M41" s="1">
        <v>3.3000000000000002E-2</v>
      </c>
      <c r="N41" s="1"/>
    </row>
    <row r="42" spans="1:14" x14ac:dyDescent="0.35">
      <c r="A42" t="s">
        <v>48</v>
      </c>
      <c r="B42" t="s">
        <v>21</v>
      </c>
      <c r="C42" s="9">
        <v>30854</v>
      </c>
      <c r="D42" s="9">
        <v>31295</v>
      </c>
      <c r="E42" s="1">
        <f t="shared" si="1"/>
        <v>1.4293122447656705E-2</v>
      </c>
      <c r="F42" s="1">
        <v>0.78700000000000003</v>
      </c>
      <c r="G42" s="1">
        <v>2.4E-2</v>
      </c>
      <c r="H42" s="1">
        <v>7.9000000000000001E-2</v>
      </c>
      <c r="I42" s="1">
        <v>7.0999999999999994E-2</v>
      </c>
      <c r="J42" s="1">
        <v>3.3000000000000002E-2</v>
      </c>
      <c r="K42" s="1">
        <v>6.0000000000000001E-3</v>
      </c>
      <c r="L42" s="3">
        <v>120954</v>
      </c>
      <c r="M42" s="1">
        <v>7.2000000000000008E-2</v>
      </c>
      <c r="N42" s="1"/>
    </row>
    <row r="43" spans="1:14" x14ac:dyDescent="0.35">
      <c r="A43" t="s">
        <v>49</v>
      </c>
      <c r="B43" t="s">
        <v>25</v>
      </c>
      <c r="C43" s="9">
        <v>29552</v>
      </c>
      <c r="D43" s="9">
        <v>30524</v>
      </c>
      <c r="E43" s="1">
        <f t="shared" si="1"/>
        <v>3.2891174878180836E-2</v>
      </c>
      <c r="F43" s="1">
        <v>0.73299999999999998</v>
      </c>
      <c r="G43" s="1">
        <v>0.02</v>
      </c>
      <c r="H43" s="1">
        <v>5.1999999999999998E-2</v>
      </c>
      <c r="I43" s="1">
        <v>0.14799999999999999</v>
      </c>
      <c r="J43" s="1">
        <v>3.9E-2</v>
      </c>
      <c r="K43" s="1">
        <v>8.0000000000000002E-3</v>
      </c>
      <c r="L43" s="3">
        <v>226250</v>
      </c>
      <c r="M43" s="1">
        <v>4.9000000000000002E-2</v>
      </c>
      <c r="N43" s="1"/>
    </row>
    <row r="44" spans="1:14" x14ac:dyDescent="0.35">
      <c r="A44" t="s">
        <v>50</v>
      </c>
      <c r="B44" t="s">
        <v>7</v>
      </c>
      <c r="C44" s="9">
        <v>29740</v>
      </c>
      <c r="D44" s="9">
        <v>29836</v>
      </c>
      <c r="E44" s="1">
        <f t="shared" si="1"/>
        <v>3.2279757901815735E-3</v>
      </c>
      <c r="F44" s="1">
        <v>0.88300000000000001</v>
      </c>
      <c r="G44" s="1">
        <v>0.01</v>
      </c>
      <c r="H44" s="1">
        <v>4.7E-2</v>
      </c>
      <c r="I44" s="1">
        <v>1.0999999999999999E-2</v>
      </c>
      <c r="J44" s="1">
        <v>3.7999999999999999E-2</v>
      </c>
      <c r="K44" s="1">
        <v>1.0999999999999999E-2</v>
      </c>
      <c r="L44" s="3">
        <v>82984</v>
      </c>
      <c r="M44" s="1">
        <v>9.3000000000000013E-2</v>
      </c>
      <c r="N44" s="1"/>
    </row>
    <row r="45" spans="1:14" x14ac:dyDescent="0.35">
      <c r="A45" t="s">
        <v>51</v>
      </c>
      <c r="B45" t="s">
        <v>13</v>
      </c>
      <c r="C45" s="9">
        <v>29708</v>
      </c>
      <c r="D45" s="9">
        <v>29155</v>
      </c>
      <c r="E45" s="1">
        <f t="shared" si="1"/>
        <v>-1.8614514608859566E-2</v>
      </c>
      <c r="F45" s="1">
        <v>0.79600000000000004</v>
      </c>
      <c r="G45" s="1">
        <v>3.1E-2</v>
      </c>
      <c r="H45" s="1">
        <v>4.4999999999999998E-2</v>
      </c>
      <c r="I45" s="1">
        <v>7.3999999999999996E-2</v>
      </c>
      <c r="J45" s="1">
        <v>4.3999999999999997E-2</v>
      </c>
      <c r="K45" s="1">
        <v>9.0000000000000011E-3</v>
      </c>
      <c r="L45" s="3">
        <v>125229</v>
      </c>
      <c r="M45" s="1">
        <v>3.4000000000000002E-2</v>
      </c>
      <c r="N45" s="1"/>
    </row>
    <row r="46" spans="1:14" x14ac:dyDescent="0.35">
      <c r="A46" t="s">
        <v>52</v>
      </c>
      <c r="B46" t="s">
        <v>25</v>
      </c>
      <c r="C46" s="9">
        <v>29245</v>
      </c>
      <c r="D46" s="9">
        <v>28969</v>
      </c>
      <c r="E46" s="1">
        <f t="shared" si="1"/>
        <v>-9.4375106855872793E-3</v>
      </c>
      <c r="F46" s="1">
        <v>0.61</v>
      </c>
      <c r="G46" s="1">
        <v>0.17299999999999999</v>
      </c>
      <c r="H46" s="1">
        <v>6.6000000000000003E-2</v>
      </c>
      <c r="I46" s="1">
        <v>5.3999999999999999E-2</v>
      </c>
      <c r="J46" s="1">
        <v>6.8000000000000005E-2</v>
      </c>
      <c r="K46" s="1">
        <v>2.9000000000000001E-2</v>
      </c>
      <c r="L46" s="3">
        <v>94823</v>
      </c>
      <c r="M46" s="1">
        <v>6.3E-2</v>
      </c>
      <c r="N46" s="1"/>
    </row>
    <row r="47" spans="1:14" x14ac:dyDescent="0.35">
      <c r="A47" t="s">
        <v>53</v>
      </c>
      <c r="B47" t="s">
        <v>21</v>
      </c>
      <c r="C47" s="9">
        <v>28509</v>
      </c>
      <c r="D47" s="9">
        <v>28780</v>
      </c>
      <c r="E47" s="1">
        <f t="shared" si="1"/>
        <v>9.5057701076852932E-3</v>
      </c>
      <c r="F47" s="1">
        <v>0.81299999999999994</v>
      </c>
      <c r="G47" s="1">
        <v>6.9000000000000006E-2</v>
      </c>
      <c r="H47" s="1">
        <v>4.3999999999999997E-2</v>
      </c>
      <c r="I47" s="1">
        <v>1.9E-2</v>
      </c>
      <c r="J47" s="1">
        <v>4.2999999999999997E-2</v>
      </c>
      <c r="K47" s="1">
        <v>1.2E-2</v>
      </c>
      <c r="L47" s="3">
        <v>107757</v>
      </c>
      <c r="M47" s="1">
        <v>5.7000000000000002E-2</v>
      </c>
      <c r="N47" s="1"/>
    </row>
    <row r="48" spans="1:14" x14ac:dyDescent="0.35">
      <c r="A48" t="s">
        <v>54</v>
      </c>
      <c r="B48" t="s">
        <v>25</v>
      </c>
      <c r="C48" s="9">
        <v>28605</v>
      </c>
      <c r="D48" s="9">
        <v>28547</v>
      </c>
      <c r="E48" s="1">
        <f t="shared" si="1"/>
        <v>-2.0276175493794792E-3</v>
      </c>
      <c r="F48" s="1">
        <v>0.751</v>
      </c>
      <c r="G48" s="1">
        <v>3.7999999999999999E-2</v>
      </c>
      <c r="H48" s="1">
        <v>9.0999999999999998E-2</v>
      </c>
      <c r="I48" s="1">
        <v>4.9000000000000002E-2</v>
      </c>
      <c r="J48" s="1">
        <v>0.05</v>
      </c>
      <c r="K48" s="1">
        <v>2.1000000000000001E-2</v>
      </c>
      <c r="L48" s="3">
        <v>93737</v>
      </c>
      <c r="M48" s="1">
        <v>7.8E-2</v>
      </c>
      <c r="N48" s="1"/>
    </row>
    <row r="49" spans="1:14" x14ac:dyDescent="0.35">
      <c r="A49" t="s">
        <v>55</v>
      </c>
      <c r="B49" t="s">
        <v>25</v>
      </c>
      <c r="C49" s="9">
        <v>28596</v>
      </c>
      <c r="D49" s="9">
        <v>28364</v>
      </c>
      <c r="E49" s="1">
        <f t="shared" si="1"/>
        <v>-8.1130228003916637E-3</v>
      </c>
      <c r="F49" s="1">
        <v>0.71</v>
      </c>
      <c r="G49" s="1">
        <v>0.125</v>
      </c>
      <c r="H49" s="1">
        <v>4.9000000000000002E-2</v>
      </c>
      <c r="I49" s="1">
        <v>6.2E-2</v>
      </c>
      <c r="J49" s="1">
        <v>4.4999999999999998E-2</v>
      </c>
      <c r="K49" s="1">
        <v>9.0000000000000011E-3</v>
      </c>
      <c r="L49" s="3">
        <v>153971</v>
      </c>
      <c r="M49" s="1">
        <v>5.5E-2</v>
      </c>
      <c r="N49" s="1"/>
    </row>
    <row r="50" spans="1:14" x14ac:dyDescent="0.35">
      <c r="A50" t="s">
        <v>56</v>
      </c>
      <c r="B50" t="s">
        <v>25</v>
      </c>
      <c r="C50" s="9">
        <v>28027</v>
      </c>
      <c r="D50" s="9">
        <v>27781</v>
      </c>
      <c r="E50" s="1">
        <f t="shared" si="1"/>
        <v>-8.7772505084382918E-3</v>
      </c>
      <c r="F50" s="1">
        <v>0.873</v>
      </c>
      <c r="G50" s="1">
        <v>1.9E-2</v>
      </c>
      <c r="H50" s="1">
        <v>4.3999999999999997E-2</v>
      </c>
      <c r="I50" s="1">
        <v>2.3E-2</v>
      </c>
      <c r="J50" s="1">
        <v>3.4000000000000002E-2</v>
      </c>
      <c r="K50" s="1">
        <v>7.0000000000000001E-3</v>
      </c>
      <c r="L50" s="3">
        <v>105654</v>
      </c>
      <c r="M50" s="1">
        <v>5.7999999999999996E-2</v>
      </c>
      <c r="N50" s="1"/>
    </row>
    <row r="51" spans="1:14" x14ac:dyDescent="0.35">
      <c r="A51" t="s">
        <v>57</v>
      </c>
      <c r="B51" t="s">
        <v>25</v>
      </c>
      <c r="C51" s="9">
        <v>27042</v>
      </c>
      <c r="D51" s="9">
        <v>27069</v>
      </c>
      <c r="E51" s="1">
        <f t="shared" si="1"/>
        <v>9.9844686043931664E-4</v>
      </c>
      <c r="F51" s="1">
        <v>0.85699999999999998</v>
      </c>
      <c r="G51" s="1">
        <v>1.4999999999999999E-2</v>
      </c>
      <c r="H51" s="1">
        <v>4.2000000000000003E-2</v>
      </c>
      <c r="I51" s="1">
        <v>4.2000000000000003E-2</v>
      </c>
      <c r="J51" s="1">
        <v>3.5000000000000003E-2</v>
      </c>
      <c r="K51" s="1">
        <v>8.0000000000000002E-3</v>
      </c>
      <c r="L51" s="3">
        <v>110372</v>
      </c>
      <c r="M51" s="1">
        <v>5.0999999999999997E-2</v>
      </c>
      <c r="N51" s="1"/>
    </row>
    <row r="52" spans="1:14" x14ac:dyDescent="0.35">
      <c r="A52" t="s">
        <v>58</v>
      </c>
      <c r="B52" t="s">
        <v>13</v>
      </c>
      <c r="C52" s="9">
        <v>27205</v>
      </c>
      <c r="D52" s="9">
        <v>26710</v>
      </c>
      <c r="E52" s="1">
        <f t="shared" si="1"/>
        <v>-1.8195184708693257E-2</v>
      </c>
      <c r="F52" s="1">
        <v>0.69599999999999995</v>
      </c>
      <c r="G52" s="1">
        <v>1.9E-2</v>
      </c>
      <c r="H52" s="1">
        <v>4.7E-2</v>
      </c>
      <c r="I52" s="1">
        <v>0.185</v>
      </c>
      <c r="J52" s="1">
        <v>4.7E-2</v>
      </c>
      <c r="K52" s="1">
        <v>6.0000000000000001E-3</v>
      </c>
      <c r="L52" s="3">
        <v>151502</v>
      </c>
      <c r="M52" s="1">
        <v>4.9000000000000002E-2</v>
      </c>
      <c r="N52" s="1"/>
    </row>
    <row r="53" spans="1:14" x14ac:dyDescent="0.35">
      <c r="A53" t="s">
        <v>59</v>
      </c>
      <c r="B53" t="s">
        <v>21</v>
      </c>
      <c r="C53" s="9">
        <v>26514</v>
      </c>
      <c r="D53" s="9">
        <v>26277</v>
      </c>
      <c r="E53" s="1">
        <f t="shared" si="1"/>
        <v>-8.9386739081240094E-3</v>
      </c>
      <c r="F53" s="1">
        <v>0.82899999999999996</v>
      </c>
      <c r="G53" s="1">
        <v>3.1E-2</v>
      </c>
      <c r="H53" s="1">
        <v>4.2000000000000003E-2</v>
      </c>
      <c r="I53" s="1">
        <v>5.2999999999999999E-2</v>
      </c>
      <c r="J53" s="1">
        <v>3.4000000000000002E-2</v>
      </c>
      <c r="K53" s="1">
        <v>1.0999999999999999E-2</v>
      </c>
      <c r="L53" s="3">
        <v>138821</v>
      </c>
      <c r="M53" s="1">
        <v>4.9000000000000002E-2</v>
      </c>
      <c r="N53" s="1"/>
    </row>
    <row r="54" spans="1:14" x14ac:dyDescent="0.35">
      <c r="A54" t="s">
        <v>60</v>
      </c>
      <c r="B54" t="s">
        <v>25</v>
      </c>
      <c r="C54" s="9">
        <v>26289</v>
      </c>
      <c r="D54" s="9">
        <v>25966</v>
      </c>
      <c r="E54" s="1">
        <f t="shared" si="1"/>
        <v>-1.2286507664802769E-2</v>
      </c>
      <c r="F54" s="1">
        <v>0.7</v>
      </c>
      <c r="G54" s="1">
        <v>4.5999999999999999E-2</v>
      </c>
      <c r="H54" s="1">
        <v>3.9E-2</v>
      </c>
      <c r="I54" s="1">
        <v>0.17799999999999999</v>
      </c>
      <c r="J54" s="1">
        <v>0.03</v>
      </c>
      <c r="K54" s="1">
        <v>7.0000000000000001E-3</v>
      </c>
      <c r="L54" s="3">
        <v>124755</v>
      </c>
      <c r="M54" s="1">
        <v>0.05</v>
      </c>
      <c r="N54" s="1"/>
    </row>
    <row r="55" spans="1:14" x14ac:dyDescent="0.35">
      <c r="A55" t="s">
        <v>61</v>
      </c>
      <c r="B55" t="s">
        <v>25</v>
      </c>
      <c r="C55" s="9">
        <v>25798</v>
      </c>
      <c r="D55" s="9">
        <v>25713</v>
      </c>
      <c r="E55" s="1">
        <f t="shared" si="1"/>
        <v>-3.2948290565160089E-3</v>
      </c>
      <c r="F55" s="1">
        <v>0.93200000000000005</v>
      </c>
      <c r="G55" s="1">
        <v>5.0000000000000001E-3</v>
      </c>
      <c r="H55" s="1">
        <v>1.9E-2</v>
      </c>
      <c r="I55" s="1">
        <v>8.0000000000000002E-3</v>
      </c>
      <c r="J55" s="1">
        <v>2.7E-2</v>
      </c>
      <c r="K55" s="1">
        <v>8.0000000000000002E-3</v>
      </c>
      <c r="L55" s="3">
        <v>109841</v>
      </c>
      <c r="M55" s="1">
        <v>7.4999999999999997E-2</v>
      </c>
      <c r="N55" s="1"/>
    </row>
    <row r="56" spans="1:14" x14ac:dyDescent="0.35">
      <c r="A56" t="s">
        <v>62</v>
      </c>
      <c r="B56" t="s">
        <v>25</v>
      </c>
      <c r="C56" s="9">
        <v>25213</v>
      </c>
      <c r="D56" s="9">
        <v>24997</v>
      </c>
      <c r="E56" s="1">
        <f t="shared" si="1"/>
        <v>-8.5670090826161106E-3</v>
      </c>
      <c r="F56" s="1">
        <v>0.78</v>
      </c>
      <c r="G56" s="1">
        <v>5.8999999999999997E-2</v>
      </c>
      <c r="H56" s="1">
        <v>8.4000000000000005E-2</v>
      </c>
      <c r="I56" s="1">
        <v>3.6999999999999998E-2</v>
      </c>
      <c r="J56" s="1">
        <v>3.3000000000000002E-2</v>
      </c>
      <c r="K56" s="1">
        <v>8.0000000000000002E-3</v>
      </c>
      <c r="L56" s="3">
        <v>108047</v>
      </c>
      <c r="M56" s="1">
        <v>4.5999999999999999E-2</v>
      </c>
      <c r="N56" s="1"/>
    </row>
    <row r="57" spans="1:14" x14ac:dyDescent="0.35">
      <c r="A57" t="s">
        <v>63</v>
      </c>
      <c r="B57" t="s">
        <v>25</v>
      </c>
      <c r="C57" s="9">
        <v>25520</v>
      </c>
      <c r="D57" s="9">
        <v>25205</v>
      </c>
      <c r="E57" s="1">
        <f t="shared" si="1"/>
        <v>-1.2343260188087775E-2</v>
      </c>
      <c r="F57" s="1">
        <v>0.872</v>
      </c>
      <c r="G57" s="1">
        <v>1.2E-2</v>
      </c>
      <c r="H57" s="1">
        <v>2.7E-2</v>
      </c>
      <c r="I57" s="1">
        <v>5.2999999999999999E-2</v>
      </c>
      <c r="J57" s="1">
        <v>2.9000000000000001E-2</v>
      </c>
      <c r="K57" s="1">
        <v>6.0000000000000001E-3</v>
      </c>
      <c r="L57" s="3">
        <v>145552</v>
      </c>
      <c r="M57" s="1">
        <v>0.03</v>
      </c>
      <c r="N57" s="1"/>
    </row>
    <row r="58" spans="1:14" x14ac:dyDescent="0.35">
      <c r="A58" t="s">
        <v>64</v>
      </c>
      <c r="B58" t="s">
        <v>25</v>
      </c>
      <c r="C58" s="9">
        <v>24394</v>
      </c>
      <c r="D58" s="9">
        <v>24609</v>
      </c>
      <c r="E58" s="1">
        <f t="shared" si="1"/>
        <v>8.8136426990243506E-3</v>
      </c>
      <c r="F58" s="1">
        <v>0.72899999999999998</v>
      </c>
      <c r="G58" s="1">
        <v>9.0999999999999998E-2</v>
      </c>
      <c r="H58" s="1">
        <v>4.3999999999999997E-2</v>
      </c>
      <c r="I58" s="1">
        <v>8.7999999999999995E-2</v>
      </c>
      <c r="J58" s="1">
        <v>3.9E-2</v>
      </c>
      <c r="K58" s="1">
        <v>9.0000000000000011E-3</v>
      </c>
      <c r="L58" s="3">
        <v>118814</v>
      </c>
      <c r="M58" s="1">
        <v>2.8999999999999998E-2</v>
      </c>
      <c r="N58" s="1"/>
    </row>
    <row r="59" spans="1:14" x14ac:dyDescent="0.35">
      <c r="A59" t="s">
        <v>65</v>
      </c>
      <c r="B59" t="s">
        <v>21</v>
      </c>
      <c r="C59" s="9">
        <v>24261</v>
      </c>
      <c r="D59" s="9">
        <v>24376</v>
      </c>
      <c r="E59" s="1">
        <f t="shared" si="1"/>
        <v>4.7401178846708707E-3</v>
      </c>
      <c r="F59" s="1">
        <v>0.89100000000000001</v>
      </c>
      <c r="G59" s="1">
        <v>1.9E-2</v>
      </c>
      <c r="H59" s="1">
        <v>2.5000000000000001E-2</v>
      </c>
      <c r="I59" s="1">
        <v>8.9999999999999993E-3</v>
      </c>
      <c r="J59" s="1">
        <v>4.5999999999999999E-2</v>
      </c>
      <c r="K59" s="1">
        <v>1.0999999999999999E-2</v>
      </c>
      <c r="L59" s="3">
        <v>81809</v>
      </c>
      <c r="M59" s="1">
        <v>8.5000000000000006E-2</v>
      </c>
      <c r="N59" s="1"/>
    </row>
    <row r="60" spans="1:14" x14ac:dyDescent="0.35">
      <c r="A60" t="s">
        <v>66</v>
      </c>
      <c r="B60" t="s">
        <v>21</v>
      </c>
      <c r="C60" s="9">
        <v>24704</v>
      </c>
      <c r="D60" s="9">
        <v>24353</v>
      </c>
      <c r="E60" s="1">
        <f t="shared" si="1"/>
        <v>-1.4208225388601036E-2</v>
      </c>
      <c r="F60" s="1">
        <v>0.71099999999999997</v>
      </c>
      <c r="G60" s="1">
        <v>8.9999999999999993E-3</v>
      </c>
      <c r="H60" s="1">
        <v>2.5999999999999999E-2</v>
      </c>
      <c r="I60" s="1">
        <v>0.214</v>
      </c>
      <c r="J60" s="1">
        <v>3.5999999999999997E-2</v>
      </c>
      <c r="K60" s="1">
        <v>4.0000000000000001E-3</v>
      </c>
      <c r="L60" s="3">
        <v>161076</v>
      </c>
      <c r="M60" s="1">
        <v>0.02</v>
      </c>
      <c r="N60" s="1"/>
    </row>
    <row r="61" spans="1:14" x14ac:dyDescent="0.35">
      <c r="A61" t="s">
        <v>67</v>
      </c>
      <c r="B61" t="s">
        <v>25</v>
      </c>
      <c r="C61" s="9">
        <v>24254</v>
      </c>
      <c r="D61" s="9">
        <v>24130</v>
      </c>
      <c r="E61" s="1">
        <f t="shared" si="1"/>
        <v>-5.1125587531953495E-3</v>
      </c>
      <c r="F61" s="1">
        <v>0.91500000000000004</v>
      </c>
      <c r="G61" s="1">
        <v>6.0000000000000001E-3</v>
      </c>
      <c r="H61" s="1">
        <v>2.1999999999999999E-2</v>
      </c>
      <c r="I61" s="1">
        <v>2.3E-2</v>
      </c>
      <c r="J61" s="1">
        <v>0.03</v>
      </c>
      <c r="K61" s="1">
        <v>4.0000000000000001E-3</v>
      </c>
      <c r="L61" s="3">
        <v>154300</v>
      </c>
      <c r="M61" s="1">
        <v>3.2000000000000001E-2</v>
      </c>
      <c r="N61" s="1"/>
    </row>
    <row r="62" spans="1:14" x14ac:dyDescent="0.35">
      <c r="A62" t="s">
        <v>68</v>
      </c>
      <c r="B62" t="s">
        <v>25</v>
      </c>
      <c r="C62" s="9">
        <v>23938</v>
      </c>
      <c r="D62" s="9">
        <v>23829</v>
      </c>
      <c r="E62" s="1">
        <f t="shared" si="1"/>
        <v>-4.5534296933745508E-3</v>
      </c>
      <c r="F62" s="1">
        <v>0.63100000000000001</v>
      </c>
      <c r="G62" s="1">
        <v>2.4E-2</v>
      </c>
      <c r="H62" s="1">
        <v>3.7999999999999999E-2</v>
      </c>
      <c r="I62" s="1">
        <v>0.251</v>
      </c>
      <c r="J62" s="1">
        <v>4.4999999999999998E-2</v>
      </c>
      <c r="K62" s="1">
        <v>1.0999999999999999E-2</v>
      </c>
      <c r="L62" s="3">
        <v>138163</v>
      </c>
      <c r="M62" s="1">
        <v>3.3000000000000002E-2</v>
      </c>
      <c r="N62" s="1"/>
    </row>
    <row r="63" spans="1:14" x14ac:dyDescent="0.35">
      <c r="A63" t="s">
        <v>69</v>
      </c>
      <c r="B63" t="s">
        <v>21</v>
      </c>
      <c r="C63" s="9">
        <v>23275</v>
      </c>
      <c r="D63" s="9">
        <v>23151</v>
      </c>
      <c r="E63" s="1">
        <f t="shared" si="1"/>
        <v>-5.3276047261009664E-3</v>
      </c>
      <c r="F63" s="1">
        <v>0.81699999999999995</v>
      </c>
      <c r="G63" s="1">
        <v>2.4E-2</v>
      </c>
      <c r="H63" s="1">
        <v>3.2000000000000001E-2</v>
      </c>
      <c r="I63" s="1">
        <v>8.9999999999999993E-3</v>
      </c>
      <c r="J63" s="1">
        <v>8.5999999999999993E-2</v>
      </c>
      <c r="K63" s="1">
        <v>3.2000000000000001E-2</v>
      </c>
      <c r="L63" s="3">
        <v>68274</v>
      </c>
      <c r="M63" s="1">
        <v>9.3000000000000013E-2</v>
      </c>
      <c r="N63" s="1"/>
    </row>
    <row r="64" spans="1:14" x14ac:dyDescent="0.35">
      <c r="A64" t="s">
        <v>70</v>
      </c>
      <c r="B64" t="s">
        <v>25</v>
      </c>
      <c r="C64" s="9">
        <v>23279</v>
      </c>
      <c r="D64" s="9">
        <v>22904</v>
      </c>
      <c r="E64" s="1">
        <f t="shared" si="1"/>
        <v>-1.6108939387430733E-2</v>
      </c>
      <c r="F64" s="1">
        <v>0.86199999999999999</v>
      </c>
      <c r="G64" s="1">
        <v>1.2999999999999999E-2</v>
      </c>
      <c r="H64" s="1">
        <v>0.03</v>
      </c>
      <c r="I64" s="1">
        <v>5.3999999999999999E-2</v>
      </c>
      <c r="J64" s="1">
        <v>3.5000000000000003E-2</v>
      </c>
      <c r="K64" s="1">
        <v>7.0000000000000001E-3</v>
      </c>
      <c r="L64" s="3">
        <v>146250</v>
      </c>
      <c r="M64" s="1">
        <v>2.2000000000000002E-2</v>
      </c>
      <c r="N64" s="1"/>
    </row>
    <row r="65" spans="1:14" x14ac:dyDescent="0.35">
      <c r="A65" t="s">
        <v>71</v>
      </c>
      <c r="B65" t="s">
        <v>25</v>
      </c>
      <c r="C65" s="9">
        <v>23168</v>
      </c>
      <c r="D65" s="9">
        <v>22705</v>
      </c>
      <c r="E65" s="1">
        <f t="shared" si="1"/>
        <v>-1.9984461325966849E-2</v>
      </c>
      <c r="F65" s="1">
        <v>0.81399999999999995</v>
      </c>
      <c r="G65" s="1">
        <v>2.8000000000000001E-2</v>
      </c>
      <c r="H65" s="1">
        <v>4.2000000000000003E-2</v>
      </c>
      <c r="I65" s="1">
        <v>6.5000000000000002E-2</v>
      </c>
      <c r="J65" s="1">
        <v>4.2000000000000003E-2</v>
      </c>
      <c r="K65" s="1">
        <v>9.0000000000000011E-3</v>
      </c>
      <c r="L65" s="3">
        <v>105541</v>
      </c>
      <c r="M65" s="1">
        <v>5.5E-2</v>
      </c>
      <c r="N65" s="1"/>
    </row>
    <row r="66" spans="1:14" x14ac:dyDescent="0.35">
      <c r="A66" t="s">
        <v>72</v>
      </c>
      <c r="B66" t="s">
        <v>25</v>
      </c>
      <c r="C66" s="9">
        <v>22906</v>
      </c>
      <c r="D66" s="9">
        <v>22640</v>
      </c>
      <c r="E66" s="1">
        <f t="shared" ref="E66:E97" si="2">((D66-C66)/C66)</f>
        <v>-1.1612677900986641E-2</v>
      </c>
      <c r="F66" s="1">
        <v>0.746</v>
      </c>
      <c r="G66" s="1">
        <v>8.9999999999999993E-3</v>
      </c>
      <c r="H66" s="1">
        <v>3.4000000000000002E-2</v>
      </c>
      <c r="I66" s="1">
        <v>0.16</v>
      </c>
      <c r="J66" s="1">
        <v>4.2999999999999997E-2</v>
      </c>
      <c r="K66" s="1">
        <v>7.0000000000000001E-3</v>
      </c>
      <c r="L66" s="3">
        <v>184844</v>
      </c>
      <c r="M66" s="1">
        <v>2.8999999999999998E-2</v>
      </c>
      <c r="N66" s="1"/>
    </row>
    <row r="67" spans="1:14" x14ac:dyDescent="0.35">
      <c r="A67" t="s">
        <v>73</v>
      </c>
      <c r="B67" t="s">
        <v>25</v>
      </c>
      <c r="C67" s="9">
        <v>20398</v>
      </c>
      <c r="D67" s="9">
        <v>20233</v>
      </c>
      <c r="E67" s="1">
        <f t="shared" si="2"/>
        <v>-8.0890283361113834E-3</v>
      </c>
      <c r="F67" s="1">
        <v>0.90800000000000003</v>
      </c>
      <c r="G67" s="1">
        <v>8.0000000000000002E-3</v>
      </c>
      <c r="H67" s="1">
        <v>3.7999999999999999E-2</v>
      </c>
      <c r="I67" s="1">
        <v>1.2999999999999999E-2</v>
      </c>
      <c r="J67" s="1">
        <v>2.9000000000000001E-2</v>
      </c>
      <c r="K67" s="1">
        <v>5.0000000000000001E-3</v>
      </c>
      <c r="L67" s="3">
        <v>154049</v>
      </c>
      <c r="M67" s="1">
        <v>2.7999999999999997E-2</v>
      </c>
      <c r="N67" s="1"/>
    </row>
    <row r="68" spans="1:14" x14ac:dyDescent="0.35">
      <c r="A68" t="s">
        <v>74</v>
      </c>
      <c r="B68" t="s">
        <v>21</v>
      </c>
      <c r="C68" s="9">
        <v>20018</v>
      </c>
      <c r="D68" s="9">
        <v>19744</v>
      </c>
      <c r="E68" s="1">
        <f t="shared" si="2"/>
        <v>-1.368768108702168E-2</v>
      </c>
      <c r="F68" s="1">
        <v>0.78600000000000003</v>
      </c>
      <c r="G68" s="1">
        <v>1.7999999999999999E-2</v>
      </c>
      <c r="H68" s="1">
        <v>6.3E-2</v>
      </c>
      <c r="I68" s="1">
        <v>2.9000000000000001E-2</v>
      </c>
      <c r="J68" s="1">
        <v>7.5999999999999998E-2</v>
      </c>
      <c r="K68" s="1">
        <v>2.7E-2</v>
      </c>
      <c r="L68" s="3">
        <v>94191</v>
      </c>
      <c r="M68" s="1">
        <v>5.7000000000000002E-2</v>
      </c>
      <c r="N68" s="1"/>
    </row>
    <row r="69" spans="1:14" x14ac:dyDescent="0.35">
      <c r="A69" t="s">
        <v>75</v>
      </c>
      <c r="B69" t="s">
        <v>25</v>
      </c>
      <c r="C69" s="9">
        <v>19078</v>
      </c>
      <c r="D69" s="9">
        <v>19190</v>
      </c>
      <c r="E69" s="1">
        <f t="shared" si="2"/>
        <v>5.8706363350456026E-3</v>
      </c>
      <c r="F69" s="1">
        <v>0.93400000000000005</v>
      </c>
      <c r="G69" s="1">
        <v>3.0000000000000001E-3</v>
      </c>
      <c r="H69" s="1">
        <v>1.6E-2</v>
      </c>
      <c r="I69" s="1">
        <v>7.0000000000000001E-3</v>
      </c>
      <c r="J69" s="1">
        <v>3.2000000000000001E-2</v>
      </c>
      <c r="K69" s="1">
        <v>8.0000000000000002E-3</v>
      </c>
      <c r="L69" s="3">
        <v>129132</v>
      </c>
      <c r="M69" s="1">
        <v>2.2000000000000002E-2</v>
      </c>
      <c r="N69" s="1"/>
    </row>
    <row r="70" spans="1:14" x14ac:dyDescent="0.35">
      <c r="A70" t="s">
        <v>76</v>
      </c>
      <c r="B70" t="s">
        <v>25</v>
      </c>
      <c r="C70" s="9">
        <v>18872</v>
      </c>
      <c r="D70" s="9">
        <v>18965</v>
      </c>
      <c r="E70" s="1">
        <f t="shared" si="2"/>
        <v>4.9279355659177619E-3</v>
      </c>
      <c r="F70" s="1">
        <v>0.80900000000000005</v>
      </c>
      <c r="G70" s="1">
        <v>1.2999999999999999E-2</v>
      </c>
      <c r="H70" s="1">
        <v>3.5999999999999997E-2</v>
      </c>
      <c r="I70" s="1">
        <v>0.09</v>
      </c>
      <c r="J70" s="1">
        <v>4.5999999999999999E-2</v>
      </c>
      <c r="K70" s="1">
        <v>6.0000000000000001E-3</v>
      </c>
      <c r="L70" s="3">
        <v>217847</v>
      </c>
      <c r="M70" s="1">
        <v>1.8000000000000002E-2</v>
      </c>
      <c r="N70" s="1"/>
    </row>
    <row r="71" spans="1:14" x14ac:dyDescent="0.35">
      <c r="A71" t="s">
        <v>77</v>
      </c>
      <c r="B71" t="s">
        <v>21</v>
      </c>
      <c r="C71" s="9">
        <v>18773</v>
      </c>
      <c r="D71" s="9">
        <v>19249</v>
      </c>
      <c r="E71" s="1">
        <f t="shared" si="2"/>
        <v>2.535556384168753E-2</v>
      </c>
      <c r="F71" s="1">
        <v>0.73199999999999998</v>
      </c>
      <c r="G71" s="1">
        <v>0.01</v>
      </c>
      <c r="H71" s="1">
        <v>3.9E-2</v>
      </c>
      <c r="I71" s="1">
        <v>0.17799999999999999</v>
      </c>
      <c r="J71" s="1">
        <v>3.4000000000000002E-2</v>
      </c>
      <c r="K71" s="1">
        <v>6.0000000000000001E-3</v>
      </c>
      <c r="L71" s="3">
        <v>179192</v>
      </c>
      <c r="M71" s="1">
        <v>3.9E-2</v>
      </c>
      <c r="N71" s="1"/>
    </row>
    <row r="72" spans="1:14" x14ac:dyDescent="0.35">
      <c r="A72" t="s">
        <v>78</v>
      </c>
      <c r="B72" t="s">
        <v>25</v>
      </c>
      <c r="C72" s="9">
        <v>18815</v>
      </c>
      <c r="D72" s="9">
        <v>18466</v>
      </c>
      <c r="E72" s="1">
        <f t="shared" si="2"/>
        <v>-1.8549030029231996E-2</v>
      </c>
      <c r="F72" s="1">
        <v>0.68500000000000005</v>
      </c>
      <c r="G72" s="1">
        <v>2.7E-2</v>
      </c>
      <c r="H72" s="1">
        <v>6.0999999999999999E-2</v>
      </c>
      <c r="I72" s="1">
        <v>0.13100000000000001</v>
      </c>
      <c r="J72" s="1">
        <v>0.06</v>
      </c>
      <c r="K72" s="1">
        <v>3.6000000000000004E-2</v>
      </c>
      <c r="L72" s="3">
        <v>115959</v>
      </c>
      <c r="M72" s="1">
        <v>4.9000000000000002E-2</v>
      </c>
      <c r="N72" s="1"/>
    </row>
    <row r="73" spans="1:14" x14ac:dyDescent="0.35">
      <c r="A73" t="s">
        <v>79</v>
      </c>
      <c r="B73" t="s">
        <v>21</v>
      </c>
      <c r="C73" s="9">
        <v>18598</v>
      </c>
      <c r="D73" s="9">
        <v>18488</v>
      </c>
      <c r="E73" s="1">
        <f t="shared" si="2"/>
        <v>-5.9146144746746966E-3</v>
      </c>
      <c r="F73" s="1">
        <v>0.83599999999999997</v>
      </c>
      <c r="G73" s="1">
        <v>4.1000000000000002E-2</v>
      </c>
      <c r="H73" s="1">
        <v>3.7999999999999999E-2</v>
      </c>
      <c r="I73" s="1">
        <v>4.4999999999999998E-2</v>
      </c>
      <c r="J73" s="1">
        <v>3.2000000000000001E-2</v>
      </c>
      <c r="K73" s="1">
        <v>7.0000000000000001E-3</v>
      </c>
      <c r="L73" s="3">
        <v>95410</v>
      </c>
      <c r="M73" s="1">
        <v>3.9E-2</v>
      </c>
      <c r="N73" s="1"/>
    </row>
    <row r="74" spans="1:14" x14ac:dyDescent="0.35">
      <c r="A74" t="s">
        <v>80</v>
      </c>
      <c r="B74" t="s">
        <v>13</v>
      </c>
      <c r="C74" s="9">
        <v>19251</v>
      </c>
      <c r="D74" s="9">
        <v>18510</v>
      </c>
      <c r="E74" s="1">
        <f t="shared" si="2"/>
        <v>-3.849150693470469E-2</v>
      </c>
      <c r="F74" s="1">
        <v>0.78900000000000003</v>
      </c>
      <c r="G74" s="1">
        <v>2.1000000000000001E-2</v>
      </c>
      <c r="H74" s="1">
        <v>0.125</v>
      </c>
      <c r="I74" s="1">
        <v>1.4999999999999999E-2</v>
      </c>
      <c r="J74" s="1">
        <v>3.6999999999999998E-2</v>
      </c>
      <c r="K74" s="1">
        <v>1.2E-2</v>
      </c>
      <c r="L74" s="3">
        <v>86780</v>
      </c>
      <c r="M74" s="1">
        <v>8.3000000000000004E-2</v>
      </c>
      <c r="N74" s="1"/>
    </row>
    <row r="75" spans="1:14" x14ac:dyDescent="0.35">
      <c r="A75" t="s">
        <v>81</v>
      </c>
      <c r="B75" t="s">
        <v>25</v>
      </c>
      <c r="C75" s="9">
        <v>18545</v>
      </c>
      <c r="D75" s="9">
        <v>18408</v>
      </c>
      <c r="E75" s="1">
        <f t="shared" si="2"/>
        <v>-7.3874359665678079E-3</v>
      </c>
      <c r="F75" s="1">
        <v>0.66800000000000004</v>
      </c>
      <c r="G75" s="1">
        <v>0.04</v>
      </c>
      <c r="H75" s="1">
        <v>3.3000000000000002E-2</v>
      </c>
      <c r="I75" s="1">
        <v>0.21199999999999999</v>
      </c>
      <c r="J75" s="1">
        <v>0.04</v>
      </c>
      <c r="K75" s="1">
        <v>8.0000000000000002E-3</v>
      </c>
      <c r="L75" s="3">
        <v>157928</v>
      </c>
      <c r="M75" s="1">
        <v>1.3000000000000001E-2</v>
      </c>
      <c r="N75" s="1"/>
    </row>
    <row r="76" spans="1:14" x14ac:dyDescent="0.35">
      <c r="A76" t="s">
        <v>82</v>
      </c>
      <c r="B76" t="s">
        <v>25</v>
      </c>
      <c r="C76" s="9">
        <v>18344</v>
      </c>
      <c r="D76" s="9">
        <v>18297</v>
      </c>
      <c r="E76" s="1">
        <f t="shared" si="2"/>
        <v>-2.5621456607064982E-3</v>
      </c>
      <c r="F76" s="1">
        <v>0.92500000000000004</v>
      </c>
      <c r="G76" s="1">
        <v>6.0000000000000001E-3</v>
      </c>
      <c r="H76" s="1">
        <v>1.7000000000000001E-2</v>
      </c>
      <c r="I76" s="1">
        <v>0.01</v>
      </c>
      <c r="J76" s="1">
        <v>3.4000000000000002E-2</v>
      </c>
      <c r="K76" s="1">
        <v>8.0000000000000002E-3</v>
      </c>
      <c r="L76" s="3">
        <v>130015</v>
      </c>
      <c r="M76" s="1">
        <v>3.5000000000000003E-2</v>
      </c>
      <c r="N76" s="1"/>
    </row>
    <row r="77" spans="1:14" x14ac:dyDescent="0.35">
      <c r="A77" t="s">
        <v>83</v>
      </c>
      <c r="B77" t="s">
        <v>7</v>
      </c>
      <c r="C77" s="9">
        <v>18304</v>
      </c>
      <c r="D77" s="9">
        <v>18662</v>
      </c>
      <c r="E77" s="1">
        <f t="shared" si="2"/>
        <v>1.9558566433566432E-2</v>
      </c>
      <c r="F77" s="1">
        <v>0.91100000000000003</v>
      </c>
      <c r="G77" s="1">
        <v>7.0000000000000001E-3</v>
      </c>
      <c r="H77" s="1">
        <v>2.5000000000000001E-2</v>
      </c>
      <c r="I77" s="1">
        <v>1.4E-2</v>
      </c>
      <c r="J77" s="1">
        <v>3.5999999999999997E-2</v>
      </c>
      <c r="K77" s="1">
        <v>6.0000000000000001E-3</v>
      </c>
      <c r="L77" s="3">
        <v>115807</v>
      </c>
      <c r="M77" s="1">
        <v>5.7999999999999996E-2</v>
      </c>
      <c r="N77" s="1"/>
    </row>
    <row r="78" spans="1:14" x14ac:dyDescent="0.35">
      <c r="A78" t="s">
        <v>84</v>
      </c>
      <c r="B78" t="s">
        <v>25</v>
      </c>
      <c r="C78" s="9">
        <v>18343</v>
      </c>
      <c r="D78" s="9">
        <v>17954</v>
      </c>
      <c r="E78" s="1">
        <f t="shared" si="2"/>
        <v>-2.120699994548329E-2</v>
      </c>
      <c r="F78" s="1">
        <v>0.81799999999999995</v>
      </c>
      <c r="G78" s="1">
        <v>2.5000000000000001E-2</v>
      </c>
      <c r="H78" s="1">
        <v>4.7E-2</v>
      </c>
      <c r="I78" s="1">
        <v>6.3E-2</v>
      </c>
      <c r="J78" s="1">
        <v>4.2000000000000003E-2</v>
      </c>
      <c r="K78" s="1">
        <v>5.0000000000000001E-3</v>
      </c>
      <c r="L78" s="3">
        <v>169335</v>
      </c>
      <c r="M78" s="1">
        <v>2.6000000000000002E-2</v>
      </c>
      <c r="N78" s="1"/>
    </row>
    <row r="79" spans="1:14" x14ac:dyDescent="0.35">
      <c r="A79" t="s">
        <v>85</v>
      </c>
      <c r="B79" t="s">
        <v>21</v>
      </c>
      <c r="C79" s="9">
        <v>17775</v>
      </c>
      <c r="D79" s="9">
        <v>17609</v>
      </c>
      <c r="E79" s="1">
        <f t="shared" si="2"/>
        <v>-9.3389592123769346E-3</v>
      </c>
      <c r="F79" s="1">
        <v>0.82499999999999996</v>
      </c>
      <c r="G79" s="1">
        <v>3.4000000000000002E-2</v>
      </c>
      <c r="H79" s="1">
        <v>3.4000000000000002E-2</v>
      </c>
      <c r="I79" s="1">
        <v>0.02</v>
      </c>
      <c r="J79" s="1">
        <v>0.06</v>
      </c>
      <c r="K79" s="1">
        <v>2.7E-2</v>
      </c>
      <c r="L79" s="3">
        <v>90315</v>
      </c>
      <c r="M79" s="1">
        <v>7.9000000000000001E-2</v>
      </c>
      <c r="N79" s="1"/>
    </row>
    <row r="80" spans="1:14" x14ac:dyDescent="0.35">
      <c r="A80" t="s">
        <v>86</v>
      </c>
      <c r="B80" t="s">
        <v>7</v>
      </c>
      <c r="C80" s="9">
        <v>17338</v>
      </c>
      <c r="D80" s="9">
        <v>17179</v>
      </c>
      <c r="E80" s="1">
        <f t="shared" si="2"/>
        <v>-9.1706079132541241E-3</v>
      </c>
      <c r="F80" s="1">
        <v>0.89700000000000002</v>
      </c>
      <c r="G80" s="1">
        <v>1.2E-2</v>
      </c>
      <c r="H80" s="1">
        <v>3.9E-2</v>
      </c>
      <c r="I80" s="1">
        <v>0.01</v>
      </c>
      <c r="J80" s="1">
        <v>3.5999999999999997E-2</v>
      </c>
      <c r="K80" s="1">
        <v>6.0000000000000001E-3</v>
      </c>
      <c r="L80" s="3">
        <v>87433</v>
      </c>
      <c r="M80" s="1">
        <v>5.7999999999999996E-2</v>
      </c>
      <c r="N80" s="1"/>
    </row>
    <row r="81" spans="1:14" x14ac:dyDescent="0.35">
      <c r="A81" t="s">
        <v>87</v>
      </c>
      <c r="B81" t="s">
        <v>21</v>
      </c>
      <c r="C81" s="9">
        <v>17053</v>
      </c>
      <c r="D81" s="9">
        <v>16965</v>
      </c>
      <c r="E81" s="1">
        <f t="shared" si="2"/>
        <v>-5.1603823374186363E-3</v>
      </c>
      <c r="F81" s="1">
        <v>0.82199999999999995</v>
      </c>
      <c r="G81" s="1">
        <v>3.9E-2</v>
      </c>
      <c r="H81" s="1">
        <v>3.9E-2</v>
      </c>
      <c r="I81" s="1">
        <v>2.5000000000000001E-2</v>
      </c>
      <c r="J81" s="1">
        <v>5.1999999999999998E-2</v>
      </c>
      <c r="K81" s="1">
        <v>2.5000000000000001E-2</v>
      </c>
      <c r="L81" s="3">
        <v>113155</v>
      </c>
      <c r="M81" s="1">
        <v>0.06</v>
      </c>
      <c r="N81" s="1"/>
    </row>
    <row r="82" spans="1:14" x14ac:dyDescent="0.35">
      <c r="A82" t="s">
        <v>88</v>
      </c>
      <c r="B82" t="s">
        <v>21</v>
      </c>
      <c r="C82" s="9">
        <v>16945</v>
      </c>
      <c r="D82" s="9">
        <v>17407</v>
      </c>
      <c r="E82" s="1">
        <f t="shared" si="2"/>
        <v>2.7264679846562407E-2</v>
      </c>
      <c r="F82" s="1">
        <v>0.85399999999999998</v>
      </c>
      <c r="G82" s="1">
        <v>1.7999999999999999E-2</v>
      </c>
      <c r="H82" s="1">
        <v>4.3999999999999997E-2</v>
      </c>
      <c r="I82" s="1">
        <v>0.03</v>
      </c>
      <c r="J82" s="1">
        <v>4.2000000000000003E-2</v>
      </c>
      <c r="K82" s="1">
        <v>1.0999999999999999E-2</v>
      </c>
      <c r="L82" s="3">
        <v>109042</v>
      </c>
      <c r="M82" s="1">
        <v>4.4000000000000004E-2</v>
      </c>
      <c r="N82" s="1"/>
    </row>
    <row r="83" spans="1:14" x14ac:dyDescent="0.35">
      <c r="A83" t="s">
        <v>89</v>
      </c>
      <c r="B83" t="s">
        <v>25</v>
      </c>
      <c r="C83" s="9">
        <v>16242</v>
      </c>
      <c r="D83" s="9">
        <v>16231</v>
      </c>
      <c r="E83" s="1">
        <f t="shared" si="2"/>
        <v>-6.7725649550547963E-4</v>
      </c>
      <c r="F83" s="1">
        <v>0.82799999999999996</v>
      </c>
      <c r="G83" s="1">
        <v>1.6E-2</v>
      </c>
      <c r="H83" s="1">
        <v>2.9000000000000001E-2</v>
      </c>
      <c r="I83" s="1">
        <v>9.0999999999999998E-2</v>
      </c>
      <c r="J83" s="1">
        <v>3.2000000000000001E-2</v>
      </c>
      <c r="K83" s="1">
        <v>5.0000000000000001E-3</v>
      </c>
      <c r="L83" s="3">
        <v>171071</v>
      </c>
      <c r="M83" s="1">
        <v>2.3E-2</v>
      </c>
      <c r="N83" s="1"/>
    </row>
    <row r="84" spans="1:14" x14ac:dyDescent="0.35">
      <c r="A84" t="s">
        <v>90</v>
      </c>
      <c r="B84" t="s">
        <v>25</v>
      </c>
      <c r="C84" s="9">
        <v>16076</v>
      </c>
      <c r="D84" s="9">
        <v>16107</v>
      </c>
      <c r="E84" s="1">
        <f t="shared" si="2"/>
        <v>1.9283403831798955E-3</v>
      </c>
      <c r="F84" s="1">
        <v>0.92700000000000005</v>
      </c>
      <c r="G84" s="1">
        <v>4.0000000000000001E-3</v>
      </c>
      <c r="H84" s="1">
        <v>2.1999999999999999E-2</v>
      </c>
      <c r="I84" s="1">
        <v>1.4E-2</v>
      </c>
      <c r="J84" s="1">
        <v>2.9000000000000001E-2</v>
      </c>
      <c r="K84" s="1">
        <v>5.0000000000000001E-3</v>
      </c>
      <c r="L84" s="3">
        <v>130260</v>
      </c>
      <c r="M84" s="1">
        <v>3.7000000000000005E-2</v>
      </c>
      <c r="N84" s="1"/>
    </row>
    <row r="85" spans="1:14" x14ac:dyDescent="0.35">
      <c r="A85" t="s">
        <v>91</v>
      </c>
      <c r="B85" t="s">
        <v>25</v>
      </c>
      <c r="C85" s="9">
        <v>15542</v>
      </c>
      <c r="D85" s="9">
        <v>15549</v>
      </c>
      <c r="E85" s="1">
        <f t="shared" si="2"/>
        <v>4.5039248487968087E-4</v>
      </c>
      <c r="F85" s="1">
        <v>0.88500000000000001</v>
      </c>
      <c r="G85" s="1">
        <v>8.0000000000000002E-3</v>
      </c>
      <c r="H85" s="1">
        <v>0.03</v>
      </c>
      <c r="I85" s="1">
        <v>3.7999999999999999E-2</v>
      </c>
      <c r="J85" s="1">
        <v>3.2000000000000001E-2</v>
      </c>
      <c r="K85" s="1">
        <v>6.0000000000000001E-3</v>
      </c>
      <c r="L85" s="3">
        <v>123813</v>
      </c>
      <c r="M85" s="1">
        <v>2.8999999999999998E-2</v>
      </c>
      <c r="N85" s="1"/>
    </row>
    <row r="86" spans="1:14" x14ac:dyDescent="0.35">
      <c r="A86" t="s">
        <v>92</v>
      </c>
      <c r="B86" t="s">
        <v>21</v>
      </c>
      <c r="C86" s="9">
        <v>15122</v>
      </c>
      <c r="D86" s="9">
        <v>15259</v>
      </c>
      <c r="E86" s="1">
        <f t="shared" si="2"/>
        <v>9.0596481946832435E-3</v>
      </c>
      <c r="F86" s="1">
        <v>0.86</v>
      </c>
      <c r="G86" s="1">
        <v>2.9000000000000001E-2</v>
      </c>
      <c r="H86" s="1">
        <v>3.5999999999999997E-2</v>
      </c>
      <c r="I86" s="1">
        <v>1.2999999999999999E-2</v>
      </c>
      <c r="J86" s="1">
        <v>4.8000000000000001E-2</v>
      </c>
      <c r="K86" s="1">
        <v>1.3999999999999999E-2</v>
      </c>
      <c r="L86" s="3">
        <v>94919</v>
      </c>
      <c r="M86" s="1">
        <v>4.9000000000000002E-2</v>
      </c>
      <c r="N86" s="1"/>
    </row>
    <row r="87" spans="1:14" x14ac:dyDescent="0.35">
      <c r="A87" t="s">
        <v>93</v>
      </c>
      <c r="B87" t="s">
        <v>25</v>
      </c>
      <c r="C87" s="9">
        <v>15114</v>
      </c>
      <c r="D87" s="9">
        <v>15280</v>
      </c>
      <c r="E87" s="1">
        <f t="shared" si="2"/>
        <v>1.0983194389307926E-2</v>
      </c>
      <c r="F87" s="1">
        <v>0.85799999999999998</v>
      </c>
      <c r="G87" s="1">
        <v>1.7000000000000001E-2</v>
      </c>
      <c r="H87" s="1">
        <v>6.6000000000000003E-2</v>
      </c>
      <c r="I87" s="1">
        <v>2.1999999999999999E-2</v>
      </c>
      <c r="J87" s="1">
        <v>0.03</v>
      </c>
      <c r="K87" s="1">
        <v>8.0000000000000002E-3</v>
      </c>
      <c r="L87" s="3">
        <v>114086</v>
      </c>
      <c r="M87" s="1">
        <v>0.05</v>
      </c>
      <c r="N87" s="1"/>
    </row>
    <row r="88" spans="1:14" x14ac:dyDescent="0.35">
      <c r="A88" t="s">
        <v>94</v>
      </c>
      <c r="B88" t="s">
        <v>21</v>
      </c>
      <c r="C88" s="9">
        <v>14815</v>
      </c>
      <c r="D88" s="9">
        <v>14758</v>
      </c>
      <c r="E88" s="1">
        <f t="shared" si="2"/>
        <v>-3.8474519068511645E-3</v>
      </c>
      <c r="F88" s="1">
        <v>0.91900000000000004</v>
      </c>
      <c r="G88" s="1">
        <v>8.0000000000000002E-3</v>
      </c>
      <c r="H88" s="1">
        <v>1.9E-2</v>
      </c>
      <c r="I88" s="1">
        <v>1.7999999999999999E-2</v>
      </c>
      <c r="J88" s="1">
        <v>2.9000000000000001E-2</v>
      </c>
      <c r="K88" s="1">
        <v>8.0000000000000002E-3</v>
      </c>
      <c r="L88" s="3">
        <v>149048</v>
      </c>
      <c r="M88" s="1">
        <v>4.8000000000000001E-2</v>
      </c>
      <c r="N88" s="1"/>
    </row>
    <row r="89" spans="1:14" x14ac:dyDescent="0.35">
      <c r="A89" t="s">
        <v>95</v>
      </c>
      <c r="B89" t="s">
        <v>21</v>
      </c>
      <c r="C89" s="9">
        <v>14973</v>
      </c>
      <c r="D89" s="9">
        <v>14856</v>
      </c>
      <c r="E89" s="1">
        <f t="shared" si="2"/>
        <v>-7.814065317571629E-3</v>
      </c>
      <c r="F89" s="1">
        <v>0.84199999999999997</v>
      </c>
      <c r="G89" s="1">
        <v>1.0999999999999999E-2</v>
      </c>
      <c r="H89" s="1">
        <v>3.4000000000000002E-2</v>
      </c>
      <c r="I89" s="1">
        <v>6.2E-2</v>
      </c>
      <c r="J89" s="1">
        <v>3.9E-2</v>
      </c>
      <c r="K89" s="1">
        <v>1.0999999999999999E-2</v>
      </c>
      <c r="L89" s="3">
        <v>142348</v>
      </c>
      <c r="M89" s="1">
        <v>0.03</v>
      </c>
      <c r="N89" s="1"/>
    </row>
    <row r="90" spans="1:14" x14ac:dyDescent="0.35">
      <c r="A90" t="s">
        <v>96</v>
      </c>
      <c r="B90" t="s">
        <v>21</v>
      </c>
      <c r="C90" s="9">
        <v>14421</v>
      </c>
      <c r="D90" s="9">
        <v>14338</v>
      </c>
      <c r="E90" s="1">
        <f t="shared" si="2"/>
        <v>-5.7554954580126202E-3</v>
      </c>
      <c r="F90" s="1">
        <v>0.88500000000000001</v>
      </c>
      <c r="G90" s="1">
        <v>2.5999999999999999E-2</v>
      </c>
      <c r="H90" s="1">
        <v>2.5000000000000001E-2</v>
      </c>
      <c r="I90" s="1">
        <v>8.9999999999999993E-3</v>
      </c>
      <c r="J90" s="1">
        <v>4.3999999999999997E-2</v>
      </c>
      <c r="K90" s="1">
        <v>9.9999999999999985E-3</v>
      </c>
      <c r="L90" s="3">
        <v>110842</v>
      </c>
      <c r="M90" s="1">
        <v>6.9000000000000006E-2</v>
      </c>
      <c r="N90" s="1"/>
    </row>
    <row r="91" spans="1:14" x14ac:dyDescent="0.35">
      <c r="A91" t="s">
        <v>97</v>
      </c>
      <c r="B91" t="s">
        <v>25</v>
      </c>
      <c r="C91" s="9">
        <v>14347</v>
      </c>
      <c r="D91" s="9">
        <v>14161</v>
      </c>
      <c r="E91" s="1">
        <f t="shared" si="2"/>
        <v>-1.296438279779745E-2</v>
      </c>
      <c r="F91" s="1">
        <v>0.73499999999999999</v>
      </c>
      <c r="G91" s="1">
        <v>2.5000000000000001E-2</v>
      </c>
      <c r="H91" s="1">
        <v>3.5999999999999997E-2</v>
      </c>
      <c r="I91" s="1">
        <v>0.156</v>
      </c>
      <c r="J91" s="1">
        <v>4.2000000000000003E-2</v>
      </c>
      <c r="K91" s="1">
        <v>6.0000000000000001E-3</v>
      </c>
      <c r="L91" s="3">
        <v>140647</v>
      </c>
      <c r="M91" s="1">
        <v>0.04</v>
      </c>
      <c r="N91" s="1"/>
    </row>
    <row r="92" spans="1:14" x14ac:dyDescent="0.35">
      <c r="A92" t="s">
        <v>98</v>
      </c>
      <c r="B92" t="s">
        <v>21</v>
      </c>
      <c r="C92" s="9">
        <v>13716</v>
      </c>
      <c r="D92" s="9">
        <v>13829</v>
      </c>
      <c r="E92" s="1">
        <f t="shared" si="2"/>
        <v>8.238553514144065E-3</v>
      </c>
      <c r="F92" s="1">
        <v>0.91700000000000004</v>
      </c>
      <c r="G92" s="1">
        <v>8.9999999999999993E-3</v>
      </c>
      <c r="H92" s="1">
        <v>0.02</v>
      </c>
      <c r="I92" s="1">
        <v>1.2E-2</v>
      </c>
      <c r="J92" s="1">
        <v>3.4000000000000002E-2</v>
      </c>
      <c r="K92" s="1">
        <v>8.0000000000000002E-3</v>
      </c>
      <c r="L92" s="3">
        <v>103945</v>
      </c>
      <c r="M92" s="1">
        <v>3.1E-2</v>
      </c>
      <c r="N92" s="1"/>
    </row>
    <row r="93" spans="1:14" x14ac:dyDescent="0.35">
      <c r="A93" t="s">
        <v>99</v>
      </c>
      <c r="B93" t="s">
        <v>25</v>
      </c>
      <c r="C93" s="9">
        <v>13893</v>
      </c>
      <c r="D93" s="9">
        <v>13664</v>
      </c>
      <c r="E93" s="1">
        <f t="shared" si="2"/>
        <v>-1.6483120996185128E-2</v>
      </c>
      <c r="F93" s="1">
        <v>0.76800000000000002</v>
      </c>
      <c r="G93" s="1">
        <v>8.9999999999999993E-3</v>
      </c>
      <c r="H93" s="1">
        <v>3.9E-2</v>
      </c>
      <c r="I93" s="1">
        <v>0.13500000000000001</v>
      </c>
      <c r="J93" s="1">
        <v>4.3999999999999997E-2</v>
      </c>
      <c r="K93" s="1">
        <v>5.0000000000000001E-3</v>
      </c>
      <c r="L93" s="3">
        <v>203789</v>
      </c>
      <c r="M93" s="1">
        <v>3.7000000000000005E-2</v>
      </c>
      <c r="N93" s="1"/>
    </row>
    <row r="94" spans="1:14" x14ac:dyDescent="0.35">
      <c r="A94" t="s">
        <v>100</v>
      </c>
      <c r="B94" t="s">
        <v>21</v>
      </c>
      <c r="C94" s="9">
        <v>13760</v>
      </c>
      <c r="D94" s="9">
        <v>13848</v>
      </c>
      <c r="E94" s="1">
        <f t="shared" si="2"/>
        <v>6.3953488372093022E-3</v>
      </c>
      <c r="F94" s="1">
        <v>0.91</v>
      </c>
      <c r="G94" s="1">
        <v>6.0000000000000001E-3</v>
      </c>
      <c r="H94" s="1">
        <v>0.03</v>
      </c>
      <c r="I94" s="1">
        <v>1.6E-2</v>
      </c>
      <c r="J94" s="1">
        <v>3.1E-2</v>
      </c>
      <c r="K94" s="1">
        <v>7.0000000000000001E-3</v>
      </c>
      <c r="L94" s="3">
        <v>111701</v>
      </c>
      <c r="M94" s="1">
        <v>7.0999999999999994E-2</v>
      </c>
      <c r="N94" s="1"/>
    </row>
    <row r="95" spans="1:14" x14ac:dyDescent="0.35">
      <c r="A95" t="s">
        <v>101</v>
      </c>
      <c r="B95" t="s">
        <v>21</v>
      </c>
      <c r="C95" s="9">
        <v>13085</v>
      </c>
      <c r="D95" s="9">
        <v>13393</v>
      </c>
      <c r="E95" s="1">
        <f t="shared" si="2"/>
        <v>2.3538402751241881E-2</v>
      </c>
      <c r="F95" s="1">
        <v>0.88300000000000001</v>
      </c>
      <c r="G95" s="1">
        <v>1.2999999999999999E-2</v>
      </c>
      <c r="H95" s="1">
        <v>3.1E-2</v>
      </c>
      <c r="I95" s="1">
        <v>2.9000000000000001E-2</v>
      </c>
      <c r="J95" s="1">
        <v>3.3000000000000002E-2</v>
      </c>
      <c r="K95" s="1">
        <v>1.0999999999999999E-2</v>
      </c>
      <c r="L95" s="3">
        <v>147257</v>
      </c>
      <c r="M95" s="1">
        <v>5.5999999999999994E-2</v>
      </c>
      <c r="N95" s="1"/>
    </row>
    <row r="96" spans="1:14" x14ac:dyDescent="0.35">
      <c r="A96" t="s">
        <v>102</v>
      </c>
      <c r="B96" t="s">
        <v>25</v>
      </c>
      <c r="C96" s="9">
        <v>12980</v>
      </c>
      <c r="D96" s="9">
        <v>12951</v>
      </c>
      <c r="E96" s="1">
        <f t="shared" si="2"/>
        <v>-2.2342064714946071E-3</v>
      </c>
      <c r="F96" s="1">
        <v>0.86499999999999999</v>
      </c>
      <c r="G96" s="1">
        <v>8.0000000000000002E-3</v>
      </c>
      <c r="H96" s="1">
        <v>3.1E-2</v>
      </c>
      <c r="I96" s="1">
        <v>5.8000000000000003E-2</v>
      </c>
      <c r="J96" s="1">
        <v>3.2000000000000001E-2</v>
      </c>
      <c r="K96" s="1">
        <v>6.0000000000000001E-3</v>
      </c>
      <c r="L96" s="3">
        <v>147237</v>
      </c>
      <c r="M96" s="1">
        <v>3.3000000000000002E-2</v>
      </c>
      <c r="N96" s="1"/>
    </row>
    <row r="97" spans="1:14" x14ac:dyDescent="0.35">
      <c r="A97" t="s">
        <v>103</v>
      </c>
      <c r="B97" t="s">
        <v>25</v>
      </c>
      <c r="C97" s="9">
        <v>12800</v>
      </c>
      <c r="D97" s="9">
        <v>13072</v>
      </c>
      <c r="E97" s="1">
        <f t="shared" si="2"/>
        <v>2.1250000000000002E-2</v>
      </c>
      <c r="F97" s="1">
        <v>0.875</v>
      </c>
      <c r="G97" s="1">
        <v>1.0999999999999999E-2</v>
      </c>
      <c r="H97" s="1">
        <v>3.2000000000000001E-2</v>
      </c>
      <c r="I97" s="1">
        <v>3.7999999999999999E-2</v>
      </c>
      <c r="J97" s="1">
        <v>0.04</v>
      </c>
      <c r="K97" s="1">
        <v>4.0000000000000001E-3</v>
      </c>
      <c r="L97" s="3">
        <v>196820</v>
      </c>
      <c r="M97" s="1">
        <v>2.7000000000000003E-2</v>
      </c>
      <c r="N97" s="1"/>
    </row>
    <row r="98" spans="1:14" x14ac:dyDescent="0.35">
      <c r="A98" t="s">
        <v>104</v>
      </c>
      <c r="B98" t="s">
        <v>21</v>
      </c>
      <c r="C98" s="9">
        <v>12385</v>
      </c>
      <c r="D98" s="9">
        <v>12368</v>
      </c>
      <c r="E98" s="1">
        <f t="shared" ref="E98:E129" si="3">((D98-C98)/C98)</f>
        <v>-1.3726281792490916E-3</v>
      </c>
      <c r="F98" s="1">
        <v>0.80500000000000005</v>
      </c>
      <c r="G98" s="1">
        <v>2.7E-2</v>
      </c>
      <c r="H98" s="1">
        <v>4.4999999999999998E-2</v>
      </c>
      <c r="I98" s="1">
        <v>0.08</v>
      </c>
      <c r="J98" s="1">
        <v>3.4000000000000002E-2</v>
      </c>
      <c r="K98" s="1">
        <v>9.0000000000000011E-3</v>
      </c>
      <c r="L98" s="3">
        <v>131944</v>
      </c>
      <c r="M98" s="1">
        <v>2.7000000000000003E-2</v>
      </c>
      <c r="N98" s="1"/>
    </row>
    <row r="99" spans="1:14" x14ac:dyDescent="0.35">
      <c r="A99" t="s">
        <v>105</v>
      </c>
      <c r="B99" t="s">
        <v>21</v>
      </c>
      <c r="C99" s="9">
        <v>12176</v>
      </c>
      <c r="D99" s="9">
        <v>12457</v>
      </c>
      <c r="E99" s="1">
        <f t="shared" si="3"/>
        <v>2.3078186596583443E-2</v>
      </c>
      <c r="F99" s="1">
        <v>0.89600000000000002</v>
      </c>
      <c r="G99" s="1">
        <v>1.2999999999999999E-2</v>
      </c>
      <c r="H99" s="1">
        <v>2.5000000000000001E-2</v>
      </c>
      <c r="I99" s="1">
        <v>2.7E-2</v>
      </c>
      <c r="J99" s="1">
        <v>3.4000000000000002E-2</v>
      </c>
      <c r="K99" s="1">
        <v>5.0000000000000001E-3</v>
      </c>
      <c r="L99" s="3">
        <v>147201</v>
      </c>
      <c r="M99" s="1">
        <v>3.9E-2</v>
      </c>
      <c r="N99" s="1"/>
    </row>
    <row r="100" spans="1:14" x14ac:dyDescent="0.35">
      <c r="A100" t="s">
        <v>106</v>
      </c>
      <c r="B100" t="s">
        <v>21</v>
      </c>
      <c r="C100" s="9">
        <v>11538</v>
      </c>
      <c r="D100" s="9">
        <v>11895</v>
      </c>
      <c r="E100" s="1">
        <f t="shared" si="3"/>
        <v>3.094123764950598E-2</v>
      </c>
      <c r="F100" s="1">
        <v>0.91200000000000003</v>
      </c>
      <c r="G100" s="1">
        <v>8.9999999999999993E-3</v>
      </c>
      <c r="H100" s="1">
        <v>2.1999999999999999E-2</v>
      </c>
      <c r="I100" s="1">
        <v>1.2E-2</v>
      </c>
      <c r="J100" s="1">
        <v>3.6999999999999998E-2</v>
      </c>
      <c r="K100" s="1">
        <v>7.0000000000000001E-3</v>
      </c>
      <c r="L100" s="3">
        <v>112240</v>
      </c>
      <c r="M100" s="1">
        <v>4.2000000000000003E-2</v>
      </c>
      <c r="N100" s="1"/>
    </row>
    <row r="101" spans="1:14" x14ac:dyDescent="0.35">
      <c r="A101" t="s">
        <v>107</v>
      </c>
      <c r="B101" t="s">
        <v>21</v>
      </c>
      <c r="C101" s="9">
        <v>11632</v>
      </c>
      <c r="D101" s="9">
        <v>11626</v>
      </c>
      <c r="E101" s="1">
        <f t="shared" si="3"/>
        <v>-5.1581843191196694E-4</v>
      </c>
      <c r="F101" s="1">
        <v>0.91</v>
      </c>
      <c r="G101" s="1">
        <v>8.9999999999999993E-3</v>
      </c>
      <c r="H101" s="1">
        <v>0.02</v>
      </c>
      <c r="I101" s="1">
        <v>6.0000000000000001E-3</v>
      </c>
      <c r="J101" s="1">
        <v>4.3999999999999997E-2</v>
      </c>
      <c r="K101" s="1">
        <v>9.9999999999999985E-3</v>
      </c>
      <c r="L101" s="3">
        <v>61811</v>
      </c>
      <c r="M101" s="1">
        <v>8.5000000000000006E-2</v>
      </c>
      <c r="N101" s="1"/>
    </row>
    <row r="102" spans="1:14" x14ac:dyDescent="0.35">
      <c r="A102" t="s">
        <v>108</v>
      </c>
      <c r="B102" t="s">
        <v>25</v>
      </c>
      <c r="C102" s="9">
        <v>11766</v>
      </c>
      <c r="D102" s="9">
        <v>11661</v>
      </c>
      <c r="E102" s="1">
        <f t="shared" si="3"/>
        <v>-8.9240183579806214E-3</v>
      </c>
      <c r="F102" s="1">
        <v>0.74</v>
      </c>
      <c r="G102" s="1">
        <v>0.02</v>
      </c>
      <c r="H102" s="1">
        <v>4.1000000000000002E-2</v>
      </c>
      <c r="I102" s="1">
        <v>0.16</v>
      </c>
      <c r="J102" s="1">
        <v>3.4000000000000002E-2</v>
      </c>
      <c r="K102" s="1">
        <v>6.0000000000000001E-3</v>
      </c>
      <c r="L102" s="3">
        <v>220815</v>
      </c>
      <c r="M102" s="1">
        <v>5.7999999999999996E-2</v>
      </c>
      <c r="N102" s="1"/>
    </row>
    <row r="103" spans="1:14" x14ac:dyDescent="0.35">
      <c r="A103" t="s">
        <v>109</v>
      </c>
      <c r="B103" t="s">
        <v>21</v>
      </c>
      <c r="C103" s="9">
        <v>11586</v>
      </c>
      <c r="D103" s="9">
        <v>11620</v>
      </c>
      <c r="E103" s="1">
        <f t="shared" si="3"/>
        <v>2.9345762126704645E-3</v>
      </c>
      <c r="F103" s="1">
        <v>0.88500000000000001</v>
      </c>
      <c r="G103" s="1">
        <v>1.2E-2</v>
      </c>
      <c r="H103" s="1">
        <v>3.2000000000000001E-2</v>
      </c>
      <c r="I103" s="1">
        <v>0.02</v>
      </c>
      <c r="J103" s="1">
        <v>4.1000000000000002E-2</v>
      </c>
      <c r="K103" s="1">
        <v>9.0000000000000011E-3</v>
      </c>
      <c r="L103" s="3">
        <v>112043</v>
      </c>
      <c r="M103" s="1">
        <v>6.2E-2</v>
      </c>
      <c r="N103" s="1"/>
    </row>
    <row r="104" spans="1:14" x14ac:dyDescent="0.35">
      <c r="A104" t="s">
        <v>110</v>
      </c>
      <c r="B104" t="s">
        <v>21</v>
      </c>
      <c r="C104" s="9">
        <v>11555</v>
      </c>
      <c r="D104" s="9">
        <v>11552</v>
      </c>
      <c r="E104" s="1">
        <f t="shared" si="3"/>
        <v>-2.5962786672436173E-4</v>
      </c>
      <c r="F104" s="1">
        <v>0.84099999999999997</v>
      </c>
      <c r="G104" s="1">
        <v>5.0999999999999997E-2</v>
      </c>
      <c r="H104" s="1">
        <v>5.1999999999999998E-2</v>
      </c>
      <c r="I104" s="1">
        <v>2.5999999999999999E-2</v>
      </c>
      <c r="J104" s="1">
        <v>2.5999999999999999E-2</v>
      </c>
      <c r="K104" s="1">
        <v>4.0000000000000001E-3</v>
      </c>
      <c r="L104" s="3">
        <v>168281</v>
      </c>
      <c r="M104" s="1">
        <v>1.4999999999999999E-2</v>
      </c>
      <c r="N104" s="1"/>
    </row>
    <row r="105" spans="1:14" x14ac:dyDescent="0.35">
      <c r="A105" t="s">
        <v>111</v>
      </c>
      <c r="B105" t="s">
        <v>21</v>
      </c>
      <c r="C105" s="9">
        <v>11340</v>
      </c>
      <c r="D105" s="9">
        <v>11280</v>
      </c>
      <c r="E105" s="1">
        <f t="shared" si="3"/>
        <v>-5.2910052910052907E-3</v>
      </c>
      <c r="F105" s="1">
        <v>0.91200000000000003</v>
      </c>
      <c r="G105" s="1">
        <v>6.0000000000000001E-3</v>
      </c>
      <c r="H105" s="1">
        <v>2.1999999999999999E-2</v>
      </c>
      <c r="I105" s="1">
        <v>2.4E-2</v>
      </c>
      <c r="J105" s="1">
        <v>0.03</v>
      </c>
      <c r="K105" s="1">
        <v>6.0000000000000001E-3</v>
      </c>
      <c r="L105" s="3">
        <v>172022</v>
      </c>
      <c r="M105" s="1">
        <v>1.7000000000000001E-2</v>
      </c>
      <c r="N105" s="1"/>
    </row>
    <row r="106" spans="1:14" x14ac:dyDescent="0.35">
      <c r="A106" t="s">
        <v>112</v>
      </c>
      <c r="B106" t="s">
        <v>25</v>
      </c>
      <c r="C106" s="9">
        <v>11384</v>
      </c>
      <c r="D106" s="9">
        <v>11285</v>
      </c>
      <c r="E106" s="1">
        <f t="shared" si="3"/>
        <v>-8.6964160224877029E-3</v>
      </c>
      <c r="F106" s="1">
        <v>0.65600000000000003</v>
      </c>
      <c r="G106" s="1">
        <v>0.14599999999999999</v>
      </c>
      <c r="H106" s="1">
        <v>7.1999999999999995E-2</v>
      </c>
      <c r="I106" s="1">
        <v>4.5999999999999999E-2</v>
      </c>
      <c r="J106" s="1">
        <v>5.8999999999999997E-2</v>
      </c>
      <c r="K106" s="1">
        <v>2.1000000000000001E-2</v>
      </c>
      <c r="L106" s="3">
        <v>89763</v>
      </c>
      <c r="M106" s="1">
        <v>7.0000000000000007E-2</v>
      </c>
      <c r="N106" s="1"/>
    </row>
    <row r="107" spans="1:14" x14ac:dyDescent="0.35">
      <c r="A107" t="s">
        <v>113</v>
      </c>
      <c r="B107" t="s">
        <v>21</v>
      </c>
      <c r="C107" s="9">
        <v>11276</v>
      </c>
      <c r="D107" s="9">
        <v>11162</v>
      </c>
      <c r="E107" s="1">
        <f t="shared" si="3"/>
        <v>-1.0109968073785031E-2</v>
      </c>
      <c r="F107" s="1">
        <v>0.85199999999999998</v>
      </c>
      <c r="G107" s="1">
        <v>1.2E-2</v>
      </c>
      <c r="H107" s="1">
        <v>3.7999999999999999E-2</v>
      </c>
      <c r="I107" s="1">
        <v>5.0999999999999997E-2</v>
      </c>
      <c r="J107" s="1">
        <v>0.04</v>
      </c>
      <c r="K107" s="1">
        <v>6.0000000000000001E-3</v>
      </c>
      <c r="L107" s="3">
        <v>169497</v>
      </c>
      <c r="M107" s="1">
        <v>3.7999999999999999E-2</v>
      </c>
      <c r="N107" s="1"/>
    </row>
    <row r="108" spans="1:14" x14ac:dyDescent="0.35">
      <c r="A108" t="s">
        <v>114</v>
      </c>
      <c r="B108" t="s">
        <v>21</v>
      </c>
      <c r="C108" s="9">
        <v>10626</v>
      </c>
      <c r="D108" s="9">
        <v>10587</v>
      </c>
      <c r="E108" s="1">
        <f t="shared" si="3"/>
        <v>-3.6702428006775835E-3</v>
      </c>
      <c r="F108" s="1">
        <v>0.91600000000000004</v>
      </c>
      <c r="G108" s="1">
        <v>8.0000000000000002E-3</v>
      </c>
      <c r="H108" s="1">
        <v>1.9E-2</v>
      </c>
      <c r="I108" s="1">
        <v>0.01</v>
      </c>
      <c r="J108" s="1">
        <v>3.5000000000000003E-2</v>
      </c>
      <c r="K108" s="1">
        <v>1.0999999999999999E-2</v>
      </c>
      <c r="L108" s="3">
        <v>112315</v>
      </c>
      <c r="M108" s="1">
        <v>2.3E-2</v>
      </c>
      <c r="N108" s="1"/>
    </row>
    <row r="109" spans="1:14" x14ac:dyDescent="0.35">
      <c r="A109" t="s">
        <v>115</v>
      </c>
      <c r="B109" t="s">
        <v>25</v>
      </c>
      <c r="C109" s="9">
        <v>10718</v>
      </c>
      <c r="D109" s="9">
        <v>10546</v>
      </c>
      <c r="E109" s="1">
        <f t="shared" si="3"/>
        <v>-1.6047770106363126E-2</v>
      </c>
      <c r="F109" s="1">
        <v>0.83</v>
      </c>
      <c r="G109" s="1">
        <v>0.02</v>
      </c>
      <c r="H109" s="1">
        <v>5.6000000000000001E-2</v>
      </c>
      <c r="I109" s="1">
        <v>3.4000000000000002E-2</v>
      </c>
      <c r="J109" s="1">
        <v>4.9000000000000002E-2</v>
      </c>
      <c r="K109" s="1">
        <v>1.3000000000000001E-2</v>
      </c>
      <c r="L109" s="3">
        <v>112432</v>
      </c>
      <c r="M109" s="1">
        <v>5.5E-2</v>
      </c>
      <c r="N109" s="1"/>
    </row>
    <row r="110" spans="1:14" x14ac:dyDescent="0.35">
      <c r="A110" t="s">
        <v>116</v>
      </c>
      <c r="B110" t="s">
        <v>25</v>
      </c>
      <c r="C110" s="9">
        <v>10058</v>
      </c>
      <c r="D110" s="9">
        <v>10142</v>
      </c>
      <c r="E110" s="1">
        <f t="shared" si="3"/>
        <v>8.3515609465102409E-3</v>
      </c>
      <c r="F110" s="1">
        <v>0.91700000000000004</v>
      </c>
      <c r="G110" s="1">
        <v>7.0000000000000001E-3</v>
      </c>
      <c r="H110" s="1">
        <v>2.1999999999999999E-2</v>
      </c>
      <c r="I110" s="1">
        <v>1.0999999999999999E-2</v>
      </c>
      <c r="J110" s="1">
        <v>3.5000000000000003E-2</v>
      </c>
      <c r="K110" s="1">
        <v>8.0000000000000002E-3</v>
      </c>
      <c r="L110" s="3">
        <v>117120</v>
      </c>
      <c r="M110" s="1">
        <v>4.2000000000000003E-2</v>
      </c>
      <c r="N110" s="1"/>
    </row>
    <row r="111" spans="1:14" x14ac:dyDescent="0.35">
      <c r="A111" t="s">
        <v>117</v>
      </c>
      <c r="B111" t="s">
        <v>21</v>
      </c>
      <c r="C111" s="9">
        <v>10123</v>
      </c>
      <c r="D111" s="9">
        <v>10139</v>
      </c>
      <c r="E111" s="1">
        <f t="shared" si="3"/>
        <v>1.5805591227896869E-3</v>
      </c>
      <c r="F111" s="1">
        <v>0.83099999999999996</v>
      </c>
      <c r="G111" s="1">
        <v>1.2999999999999999E-2</v>
      </c>
      <c r="H111" s="1">
        <v>3.2000000000000001E-2</v>
      </c>
      <c r="I111" s="1">
        <v>8.1000000000000003E-2</v>
      </c>
      <c r="J111" s="1">
        <v>3.5000000000000003E-2</v>
      </c>
      <c r="K111" s="1">
        <v>7.0000000000000001E-3</v>
      </c>
      <c r="L111" s="3">
        <v>140511</v>
      </c>
      <c r="M111" s="1">
        <v>6.3E-2</v>
      </c>
      <c r="N111" s="1"/>
    </row>
    <row r="112" spans="1:14" x14ac:dyDescent="0.35">
      <c r="A112" t="s">
        <v>118</v>
      </c>
      <c r="B112" t="s">
        <v>21</v>
      </c>
      <c r="C112" s="9">
        <v>9927</v>
      </c>
      <c r="D112" s="9">
        <v>9865</v>
      </c>
      <c r="E112" s="1">
        <f t="shared" si="3"/>
        <v>-6.2455928276417853E-3</v>
      </c>
      <c r="F112" s="1">
        <v>0.85599999999999998</v>
      </c>
      <c r="G112" s="1">
        <v>2.9000000000000001E-2</v>
      </c>
      <c r="H112" s="1">
        <v>4.3999999999999997E-2</v>
      </c>
      <c r="I112" s="1">
        <v>3.5999999999999997E-2</v>
      </c>
      <c r="J112" s="1">
        <v>0.03</v>
      </c>
      <c r="K112" s="1">
        <v>6.0000000000000001E-3</v>
      </c>
      <c r="L112" s="3">
        <v>96932</v>
      </c>
      <c r="M112" s="1">
        <v>8.1000000000000003E-2</v>
      </c>
      <c r="N112" s="1"/>
    </row>
    <row r="113" spans="1:14" x14ac:dyDescent="0.35">
      <c r="A113" t="s">
        <v>119</v>
      </c>
      <c r="B113" t="s">
        <v>21</v>
      </c>
      <c r="C113" s="9">
        <v>9618</v>
      </c>
      <c r="D113" s="9">
        <v>9837</v>
      </c>
      <c r="E113" s="1">
        <f t="shared" si="3"/>
        <v>2.2769806612601372E-2</v>
      </c>
      <c r="F113" s="1">
        <v>0.84299999999999997</v>
      </c>
      <c r="G113" s="1">
        <v>1.7000000000000001E-2</v>
      </c>
      <c r="H113" s="1">
        <v>7.3999999999999996E-2</v>
      </c>
      <c r="I113" s="1">
        <v>3.4000000000000002E-2</v>
      </c>
      <c r="J113" s="1">
        <v>2.5000000000000001E-2</v>
      </c>
      <c r="K113" s="1">
        <v>8.0000000000000002E-3</v>
      </c>
      <c r="L113" s="3">
        <v>155482</v>
      </c>
      <c r="M113" s="1">
        <v>3.7000000000000005E-2</v>
      </c>
      <c r="N113" s="1"/>
    </row>
    <row r="114" spans="1:14" x14ac:dyDescent="0.35">
      <c r="A114" t="s">
        <v>120</v>
      </c>
      <c r="B114" t="s">
        <v>21</v>
      </c>
      <c r="C114" s="9">
        <v>9216</v>
      </c>
      <c r="D114" s="9">
        <v>9189</v>
      </c>
      <c r="E114" s="1">
        <f t="shared" si="3"/>
        <v>-2.9296875E-3</v>
      </c>
      <c r="F114" s="1">
        <v>0.90500000000000003</v>
      </c>
      <c r="G114" s="1">
        <v>6.0000000000000001E-3</v>
      </c>
      <c r="H114" s="1">
        <v>0.03</v>
      </c>
      <c r="I114" s="1">
        <v>1.4E-2</v>
      </c>
      <c r="J114" s="1">
        <v>3.7999999999999999E-2</v>
      </c>
      <c r="K114" s="1">
        <v>6.0000000000000001E-3</v>
      </c>
      <c r="L114" s="3">
        <v>92048</v>
      </c>
      <c r="M114" s="1">
        <v>5.4000000000000006E-2</v>
      </c>
      <c r="N114" s="1"/>
    </row>
    <row r="115" spans="1:14" x14ac:dyDescent="0.35">
      <c r="A115" t="s">
        <v>121</v>
      </c>
      <c r="B115" t="s">
        <v>21</v>
      </c>
      <c r="C115" s="9">
        <v>9099</v>
      </c>
      <c r="D115" s="9">
        <v>8948</v>
      </c>
      <c r="E115" s="1">
        <f t="shared" si="3"/>
        <v>-1.6595230245081877E-2</v>
      </c>
      <c r="F115" s="1">
        <v>0.88400000000000001</v>
      </c>
      <c r="G115" s="1">
        <v>1.0999999999999999E-2</v>
      </c>
      <c r="H115" s="1">
        <v>4.3999999999999997E-2</v>
      </c>
      <c r="I115" s="1">
        <v>1.0999999999999999E-2</v>
      </c>
      <c r="J115" s="1">
        <v>4.2000000000000003E-2</v>
      </c>
      <c r="K115" s="1">
        <v>8.0000000000000002E-3</v>
      </c>
      <c r="L115" s="3">
        <v>105313</v>
      </c>
      <c r="M115" s="1">
        <v>5.2999999999999999E-2</v>
      </c>
      <c r="N115" s="1"/>
    </row>
    <row r="116" spans="1:14" x14ac:dyDescent="0.35">
      <c r="A116" t="s">
        <v>122</v>
      </c>
      <c r="B116" t="s">
        <v>21</v>
      </c>
      <c r="C116" s="9">
        <v>8503</v>
      </c>
      <c r="D116" s="9">
        <v>8836</v>
      </c>
      <c r="E116" s="1">
        <f t="shared" si="3"/>
        <v>3.9162648477008115E-2</v>
      </c>
      <c r="F116" s="1">
        <v>0.88</v>
      </c>
      <c r="G116" s="1">
        <v>1.2999999999999999E-2</v>
      </c>
      <c r="H116" s="1">
        <v>3.4000000000000002E-2</v>
      </c>
      <c r="I116" s="1">
        <v>2.8000000000000001E-2</v>
      </c>
      <c r="J116" s="1">
        <v>3.6999999999999998E-2</v>
      </c>
      <c r="K116" s="1">
        <v>8.0000000000000002E-3</v>
      </c>
      <c r="L116" s="3">
        <v>131138</v>
      </c>
      <c r="M116" s="1">
        <v>0.03</v>
      </c>
      <c r="N116" s="1"/>
    </row>
    <row r="117" spans="1:14" x14ac:dyDescent="0.35">
      <c r="A117" t="s">
        <v>123</v>
      </c>
      <c r="B117" t="s">
        <v>21</v>
      </c>
      <c r="C117" s="9">
        <v>8463</v>
      </c>
      <c r="D117" s="9">
        <v>8408</v>
      </c>
      <c r="E117" s="1">
        <f t="shared" si="3"/>
        <v>-6.4988774666194021E-3</v>
      </c>
      <c r="F117" s="1">
        <v>0.91500000000000004</v>
      </c>
      <c r="G117" s="1">
        <v>4.0000000000000001E-3</v>
      </c>
      <c r="H117" s="1">
        <v>0.03</v>
      </c>
      <c r="I117" s="1">
        <v>1.2E-2</v>
      </c>
      <c r="J117" s="1">
        <v>3.5999999999999997E-2</v>
      </c>
      <c r="K117" s="1">
        <v>4.0000000000000001E-3</v>
      </c>
      <c r="L117" s="3">
        <v>129153</v>
      </c>
      <c r="M117" s="1">
        <v>3.7000000000000005E-2</v>
      </c>
      <c r="N117" s="1"/>
    </row>
    <row r="118" spans="1:14" x14ac:dyDescent="0.35">
      <c r="A118" t="s">
        <v>124</v>
      </c>
      <c r="B118" t="s">
        <v>21</v>
      </c>
      <c r="C118" s="9">
        <v>8471</v>
      </c>
      <c r="D118" s="9">
        <v>8424</v>
      </c>
      <c r="E118" s="1">
        <f t="shared" si="3"/>
        <v>-5.5483414000708298E-3</v>
      </c>
      <c r="F118" s="1">
        <v>0.75900000000000001</v>
      </c>
      <c r="G118" s="1">
        <v>0.05</v>
      </c>
      <c r="H118" s="1">
        <v>6.9000000000000006E-2</v>
      </c>
      <c r="I118" s="1">
        <v>5.0999999999999997E-2</v>
      </c>
      <c r="J118" s="1">
        <v>6.0999999999999999E-2</v>
      </c>
      <c r="K118" s="1">
        <v>1.0999999999999999E-2</v>
      </c>
      <c r="L118" s="3">
        <v>101688</v>
      </c>
      <c r="M118" s="1">
        <v>5.9000000000000004E-2</v>
      </c>
      <c r="N118" s="1"/>
    </row>
    <row r="119" spans="1:14" x14ac:dyDescent="0.35">
      <c r="A119" t="s">
        <v>125</v>
      </c>
      <c r="B119" t="s">
        <v>21</v>
      </c>
      <c r="C119" s="9">
        <v>8377</v>
      </c>
      <c r="D119" s="9">
        <v>8346</v>
      </c>
      <c r="E119" s="1">
        <f t="shared" si="3"/>
        <v>-3.7006088098364568E-3</v>
      </c>
      <c r="F119" s="1">
        <v>0.92800000000000005</v>
      </c>
      <c r="G119" s="1">
        <v>3.0000000000000001E-3</v>
      </c>
      <c r="H119" s="1">
        <v>2.3E-2</v>
      </c>
      <c r="I119" s="1">
        <v>1.2E-2</v>
      </c>
      <c r="J119" s="1">
        <v>0.03</v>
      </c>
      <c r="K119" s="1">
        <v>4.0000000000000001E-3</v>
      </c>
      <c r="L119" s="3">
        <v>156689</v>
      </c>
      <c r="M119" s="1">
        <v>4.5999999999999999E-2</v>
      </c>
      <c r="N119" s="1"/>
    </row>
    <row r="120" spans="1:14" x14ac:dyDescent="0.35">
      <c r="A120" t="s">
        <v>126</v>
      </c>
      <c r="B120" t="s">
        <v>21</v>
      </c>
      <c r="C120" s="9">
        <v>8188</v>
      </c>
      <c r="D120" s="9">
        <v>8112</v>
      </c>
      <c r="E120" s="1">
        <f t="shared" si="3"/>
        <v>-9.2818759159745967E-3</v>
      </c>
      <c r="F120" s="1">
        <v>0.878</v>
      </c>
      <c r="G120" s="1">
        <v>6.0000000000000001E-3</v>
      </c>
      <c r="H120" s="1">
        <v>3.3000000000000002E-2</v>
      </c>
      <c r="I120" s="1">
        <v>2.7E-2</v>
      </c>
      <c r="J120" s="1">
        <v>4.7E-2</v>
      </c>
      <c r="K120" s="1">
        <v>8.9999999999999993E-3</v>
      </c>
      <c r="L120" s="3">
        <v>187813</v>
      </c>
      <c r="M120" s="1">
        <v>8.0000000000000002E-3</v>
      </c>
      <c r="N120" s="1"/>
    </row>
    <row r="121" spans="1:14" x14ac:dyDescent="0.35">
      <c r="A121" t="s">
        <v>127</v>
      </c>
      <c r="B121" t="s">
        <v>21</v>
      </c>
      <c r="C121" s="9">
        <v>7740</v>
      </c>
      <c r="D121" s="9">
        <v>7698</v>
      </c>
      <c r="E121" s="1">
        <f t="shared" si="3"/>
        <v>-5.4263565891472867E-3</v>
      </c>
      <c r="F121" s="1">
        <v>0.92700000000000005</v>
      </c>
      <c r="G121" s="1">
        <v>8.9999999999999993E-3</v>
      </c>
      <c r="H121" s="1">
        <v>1.7999999999999999E-2</v>
      </c>
      <c r="I121" s="1">
        <v>4.0000000000000001E-3</v>
      </c>
      <c r="J121" s="1">
        <v>3.1E-2</v>
      </c>
      <c r="K121" s="1">
        <v>1.0999999999999999E-2</v>
      </c>
      <c r="L121" s="3">
        <v>98264</v>
      </c>
      <c r="M121" s="1">
        <v>3.6000000000000004E-2</v>
      </c>
      <c r="N121" s="1"/>
    </row>
    <row r="122" spans="1:14" x14ac:dyDescent="0.35">
      <c r="A122" t="s">
        <v>128</v>
      </c>
      <c r="B122" t="s">
        <v>21</v>
      </c>
      <c r="C122" s="9">
        <v>7707</v>
      </c>
      <c r="D122" s="9">
        <v>7625</v>
      </c>
      <c r="E122" s="1">
        <f t="shared" si="3"/>
        <v>-1.0639678214610095E-2</v>
      </c>
      <c r="F122" s="1">
        <v>0.86899999999999999</v>
      </c>
      <c r="G122" s="1">
        <v>3.2000000000000001E-2</v>
      </c>
      <c r="H122" s="1">
        <v>3.3000000000000002E-2</v>
      </c>
      <c r="I122" s="1">
        <v>1.0999999999999999E-2</v>
      </c>
      <c r="J122" s="1">
        <v>4.7E-2</v>
      </c>
      <c r="K122" s="1">
        <v>8.0000000000000002E-3</v>
      </c>
      <c r="L122" s="3">
        <v>111964</v>
      </c>
      <c r="M122" s="1">
        <v>4.2000000000000003E-2</v>
      </c>
      <c r="N122" s="1"/>
    </row>
    <row r="123" spans="1:14" x14ac:dyDescent="0.35">
      <c r="A123" t="s">
        <v>129</v>
      </c>
      <c r="B123" t="s">
        <v>21</v>
      </c>
      <c r="C123" s="9">
        <v>7560</v>
      </c>
      <c r="D123" s="9">
        <v>7526</v>
      </c>
      <c r="E123" s="1">
        <f t="shared" si="3"/>
        <v>-4.4973544973544973E-3</v>
      </c>
      <c r="F123" s="1">
        <v>0.88900000000000001</v>
      </c>
      <c r="G123" s="1">
        <v>7.0000000000000001E-3</v>
      </c>
      <c r="H123" s="1">
        <v>2.5999999999999999E-2</v>
      </c>
      <c r="I123" s="1">
        <v>4.1000000000000002E-2</v>
      </c>
      <c r="J123" s="1">
        <v>3.3000000000000002E-2</v>
      </c>
      <c r="K123" s="1">
        <v>4.0000000000000001E-3</v>
      </c>
      <c r="L123" s="3">
        <v>116699</v>
      </c>
      <c r="M123" s="1">
        <v>7.400000000000001E-2</v>
      </c>
      <c r="N123" s="1"/>
    </row>
    <row r="124" spans="1:14" x14ac:dyDescent="0.35">
      <c r="A124" t="s">
        <v>130</v>
      </c>
      <c r="B124" t="s">
        <v>21</v>
      </c>
      <c r="C124" s="9">
        <v>7225</v>
      </c>
      <c r="D124" s="9">
        <v>6782</v>
      </c>
      <c r="E124" s="1">
        <f t="shared" si="3"/>
        <v>-6.1314878892733564E-2</v>
      </c>
      <c r="F124" s="1">
        <v>0.73899999999999999</v>
      </c>
      <c r="G124" s="1">
        <v>7.6999999999999999E-2</v>
      </c>
      <c r="H124" s="1">
        <v>0.105</v>
      </c>
      <c r="I124" s="1">
        <v>2.7E-2</v>
      </c>
      <c r="J124" s="1">
        <v>4.3999999999999997E-2</v>
      </c>
      <c r="K124" s="1">
        <v>8.0000000000000002E-3</v>
      </c>
      <c r="L124" s="3">
        <v>111875</v>
      </c>
      <c r="M124" s="1">
        <v>4.2000000000000003E-2</v>
      </c>
      <c r="N124" s="1"/>
    </row>
    <row r="125" spans="1:14" x14ac:dyDescent="0.35">
      <c r="A125" t="s">
        <v>131</v>
      </c>
      <c r="B125" t="s">
        <v>21</v>
      </c>
      <c r="C125" s="9">
        <v>7151</v>
      </c>
      <c r="D125" s="9">
        <v>7042</v>
      </c>
      <c r="E125" s="1">
        <f t="shared" si="3"/>
        <v>-1.5242623409313382E-2</v>
      </c>
      <c r="F125" s="1">
        <v>0.85699999999999998</v>
      </c>
      <c r="G125" s="1">
        <v>8.9999999999999993E-3</v>
      </c>
      <c r="H125" s="1">
        <v>3.5999999999999997E-2</v>
      </c>
      <c r="I125" s="1">
        <v>4.2999999999999997E-2</v>
      </c>
      <c r="J125" s="1">
        <v>4.8000000000000001E-2</v>
      </c>
      <c r="K125" s="1">
        <v>6.0000000000000001E-3</v>
      </c>
      <c r="L125" s="3">
        <v>147841</v>
      </c>
      <c r="M125" s="1">
        <v>3.3000000000000002E-2</v>
      </c>
      <c r="N125" s="1"/>
    </row>
    <row r="126" spans="1:14" x14ac:dyDescent="0.35">
      <c r="A126" t="s">
        <v>132</v>
      </c>
      <c r="B126" t="s">
        <v>21</v>
      </c>
      <c r="C126" s="9">
        <v>6987</v>
      </c>
      <c r="D126" s="9">
        <v>6925</v>
      </c>
      <c r="E126" s="1">
        <f t="shared" si="3"/>
        <v>-8.8736224416774007E-3</v>
      </c>
      <c r="F126" s="1">
        <v>0.93100000000000005</v>
      </c>
      <c r="G126" s="1">
        <v>7.0000000000000001E-3</v>
      </c>
      <c r="H126" s="1">
        <v>2.5000000000000001E-2</v>
      </c>
      <c r="I126" s="1">
        <v>0.01</v>
      </c>
      <c r="J126" s="1">
        <v>2.1999999999999999E-2</v>
      </c>
      <c r="K126" s="1">
        <v>5.0000000000000001E-3</v>
      </c>
      <c r="L126" s="3">
        <v>88377</v>
      </c>
      <c r="M126" s="1">
        <v>6.6000000000000003E-2</v>
      </c>
      <c r="N126" s="1"/>
    </row>
    <row r="127" spans="1:14" x14ac:dyDescent="0.35">
      <c r="A127" t="s">
        <v>133</v>
      </c>
      <c r="B127" t="s">
        <v>25</v>
      </c>
      <c r="C127" s="9">
        <v>6985</v>
      </c>
      <c r="D127" s="9">
        <v>6855</v>
      </c>
      <c r="E127" s="1">
        <f t="shared" si="3"/>
        <v>-1.8611309949892626E-2</v>
      </c>
      <c r="F127" s="1">
        <v>0.76200000000000001</v>
      </c>
      <c r="G127" s="1">
        <v>3.2000000000000001E-2</v>
      </c>
      <c r="H127" s="1">
        <v>7.2999999999999995E-2</v>
      </c>
      <c r="I127" s="1">
        <v>6.4000000000000001E-2</v>
      </c>
      <c r="J127" s="1">
        <v>5.6000000000000001E-2</v>
      </c>
      <c r="K127" s="1">
        <v>1.4E-2</v>
      </c>
      <c r="L127" s="3">
        <v>145833</v>
      </c>
      <c r="M127" s="1">
        <v>6.0999999999999999E-2</v>
      </c>
      <c r="N127" s="1"/>
    </row>
    <row r="128" spans="1:14" x14ac:dyDescent="0.35">
      <c r="A128" t="s">
        <v>134</v>
      </c>
      <c r="B128" t="s">
        <v>25</v>
      </c>
      <c r="C128" s="9">
        <v>6745</v>
      </c>
      <c r="D128" s="9">
        <v>6721</v>
      </c>
      <c r="E128" s="1">
        <f t="shared" si="3"/>
        <v>-3.558191252779837E-3</v>
      </c>
      <c r="F128" s="1">
        <v>0.92300000000000004</v>
      </c>
      <c r="G128" s="1">
        <v>5.0000000000000001E-3</v>
      </c>
      <c r="H128" s="1">
        <v>2.8000000000000001E-2</v>
      </c>
      <c r="I128" s="1">
        <v>0.01</v>
      </c>
      <c r="J128" s="1">
        <v>2.9000000000000001E-2</v>
      </c>
      <c r="K128" s="1">
        <v>5.0000000000000001E-3</v>
      </c>
      <c r="L128" s="3">
        <v>121711</v>
      </c>
      <c r="M128" s="1">
        <v>2.7000000000000003E-2</v>
      </c>
      <c r="N128" s="1"/>
    </row>
    <row r="129" spans="1:14" x14ac:dyDescent="0.35">
      <c r="A129" t="s">
        <v>135</v>
      </c>
      <c r="B129" t="s">
        <v>21</v>
      </c>
      <c r="C129" s="9">
        <v>6716</v>
      </c>
      <c r="D129" s="9">
        <v>6699</v>
      </c>
      <c r="E129" s="1">
        <f t="shared" si="3"/>
        <v>-2.5312686122692077E-3</v>
      </c>
      <c r="F129" s="1">
        <v>0.91100000000000003</v>
      </c>
      <c r="G129" s="1">
        <v>7.0000000000000001E-3</v>
      </c>
      <c r="H129" s="1">
        <v>2.9000000000000001E-2</v>
      </c>
      <c r="I129" s="1">
        <v>7.0000000000000001E-3</v>
      </c>
      <c r="J129" s="1">
        <v>4.1000000000000002E-2</v>
      </c>
      <c r="K129" s="1">
        <v>5.0000000000000001E-3</v>
      </c>
      <c r="L129" s="3">
        <v>88832</v>
      </c>
      <c r="M129" s="1">
        <v>7.8E-2</v>
      </c>
      <c r="N129" s="1"/>
    </row>
    <row r="130" spans="1:14" x14ac:dyDescent="0.35">
      <c r="A130" t="s">
        <v>136</v>
      </c>
      <c r="B130" t="s">
        <v>21</v>
      </c>
      <c r="C130" s="9">
        <v>6714</v>
      </c>
      <c r="D130" s="9">
        <v>6695</v>
      </c>
      <c r="E130" s="1">
        <f t="shared" ref="E130:E148" si="4">((D130-C130)/C130)</f>
        <v>-2.8299076556449212E-3</v>
      </c>
      <c r="F130" s="1">
        <v>0.92700000000000005</v>
      </c>
      <c r="G130" s="1">
        <v>4.0000000000000001E-3</v>
      </c>
      <c r="H130" s="1">
        <v>2.3E-2</v>
      </c>
      <c r="I130" s="1">
        <v>0.01</v>
      </c>
      <c r="J130" s="1">
        <v>0.03</v>
      </c>
      <c r="K130" s="1">
        <v>5.0000000000000001E-3</v>
      </c>
      <c r="L130" s="3">
        <v>152356</v>
      </c>
      <c r="M130" s="1">
        <v>6.3E-2</v>
      </c>
      <c r="N130" s="1"/>
    </row>
    <row r="131" spans="1:14" x14ac:dyDescent="0.35">
      <c r="A131" t="s">
        <v>137</v>
      </c>
      <c r="B131" t="s">
        <v>21</v>
      </c>
      <c r="C131" s="9">
        <v>6506</v>
      </c>
      <c r="D131" s="9">
        <v>6589</v>
      </c>
      <c r="E131" s="1">
        <f t="shared" si="4"/>
        <v>1.2757454657239471E-2</v>
      </c>
      <c r="F131" s="1">
        <v>0.91500000000000004</v>
      </c>
      <c r="G131" s="1">
        <v>4.0000000000000001E-3</v>
      </c>
      <c r="H131" s="1">
        <v>2.3E-2</v>
      </c>
      <c r="I131" s="1">
        <v>8.0000000000000002E-3</v>
      </c>
      <c r="J131" s="1">
        <v>3.7999999999999999E-2</v>
      </c>
      <c r="K131" s="1">
        <v>1.2999999999999998E-2</v>
      </c>
      <c r="L131" s="3">
        <v>101487</v>
      </c>
      <c r="M131" s="1">
        <v>2.1000000000000001E-2</v>
      </c>
      <c r="N131" s="1"/>
    </row>
    <row r="132" spans="1:14" x14ac:dyDescent="0.35">
      <c r="A132" t="s">
        <v>138</v>
      </c>
      <c r="B132" t="s">
        <v>21</v>
      </c>
      <c r="C132" s="9">
        <v>6555</v>
      </c>
      <c r="D132" s="9">
        <v>6504</v>
      </c>
      <c r="E132" s="1">
        <f t="shared" si="4"/>
        <v>-7.7803203661327234E-3</v>
      </c>
      <c r="F132" s="1">
        <v>0.9</v>
      </c>
      <c r="G132" s="1">
        <v>7.0000000000000001E-3</v>
      </c>
      <c r="H132" s="1">
        <v>4.1000000000000002E-2</v>
      </c>
      <c r="I132" s="1">
        <v>1.7999999999999999E-2</v>
      </c>
      <c r="J132" s="1">
        <v>0.03</v>
      </c>
      <c r="K132" s="1">
        <v>5.0000000000000001E-3</v>
      </c>
      <c r="L132" s="3">
        <v>155208</v>
      </c>
      <c r="M132" s="1">
        <v>5.4000000000000006E-2</v>
      </c>
      <c r="N132" s="1"/>
    </row>
    <row r="133" spans="1:14" x14ac:dyDescent="0.35">
      <c r="A133" t="s">
        <v>139</v>
      </c>
      <c r="B133" t="s">
        <v>21</v>
      </c>
      <c r="C133" s="9">
        <v>6159</v>
      </c>
      <c r="D133" s="9">
        <v>6283</v>
      </c>
      <c r="E133" s="1">
        <f t="shared" si="4"/>
        <v>2.0133138496509172E-2</v>
      </c>
      <c r="F133" s="1">
        <v>0.92800000000000005</v>
      </c>
      <c r="G133" s="1">
        <v>4.0000000000000001E-3</v>
      </c>
      <c r="H133" s="1">
        <v>2.1999999999999999E-2</v>
      </c>
      <c r="I133" s="1">
        <v>1.4E-2</v>
      </c>
      <c r="J133" s="1">
        <v>2.5999999999999999E-2</v>
      </c>
      <c r="K133" s="1">
        <v>6.0000000000000001E-3</v>
      </c>
      <c r="L133" s="3">
        <v>124196</v>
      </c>
      <c r="M133" s="1">
        <v>3.1E-2</v>
      </c>
      <c r="N133" s="1"/>
    </row>
    <row r="134" spans="1:14" x14ac:dyDescent="0.35">
      <c r="A134" t="s">
        <v>140</v>
      </c>
      <c r="B134" t="s">
        <v>21</v>
      </c>
      <c r="C134" s="9">
        <v>5915</v>
      </c>
      <c r="D134" s="9">
        <v>5860</v>
      </c>
      <c r="E134" s="1">
        <f t="shared" si="4"/>
        <v>-9.2983939137785288E-3</v>
      </c>
      <c r="F134" s="1">
        <v>0.80800000000000005</v>
      </c>
      <c r="G134" s="1">
        <v>8.0000000000000002E-3</v>
      </c>
      <c r="H134" s="1">
        <v>2.8000000000000001E-2</v>
      </c>
      <c r="I134" s="1">
        <v>0.10100000000000001</v>
      </c>
      <c r="J134" s="1">
        <v>4.9000000000000002E-2</v>
      </c>
      <c r="K134" s="1">
        <v>6.0000000000000001E-3</v>
      </c>
      <c r="L134" s="3">
        <v>250001</v>
      </c>
      <c r="M134" s="1">
        <v>1.1000000000000001E-2</v>
      </c>
      <c r="N134" s="1"/>
    </row>
    <row r="135" spans="1:14" x14ac:dyDescent="0.35">
      <c r="A135" t="s">
        <v>141</v>
      </c>
      <c r="B135" t="s">
        <v>21</v>
      </c>
      <c r="C135" s="9">
        <v>5725</v>
      </c>
      <c r="D135" s="9">
        <v>5816</v>
      </c>
      <c r="E135" s="1">
        <f t="shared" si="4"/>
        <v>1.5895196506550219E-2</v>
      </c>
      <c r="F135" s="1">
        <v>0.92500000000000004</v>
      </c>
      <c r="G135" s="1">
        <v>6.0000000000000001E-3</v>
      </c>
      <c r="H135" s="1">
        <v>1.6E-2</v>
      </c>
      <c r="I135" s="1">
        <v>5.0000000000000001E-3</v>
      </c>
      <c r="J135" s="1">
        <v>3.7999999999999999E-2</v>
      </c>
      <c r="K135" s="1">
        <v>9.0000000000000011E-3</v>
      </c>
      <c r="L135" s="3">
        <v>110736</v>
      </c>
      <c r="M135" s="1">
        <v>1.8000000000000002E-2</v>
      </c>
      <c r="N135" s="1"/>
    </row>
    <row r="136" spans="1:14" x14ac:dyDescent="0.35">
      <c r="A136" t="s">
        <v>142</v>
      </c>
      <c r="B136" t="s">
        <v>21</v>
      </c>
      <c r="C136" s="9">
        <v>5490</v>
      </c>
      <c r="D136" s="9">
        <v>5412</v>
      </c>
      <c r="E136" s="1">
        <f t="shared" si="4"/>
        <v>-1.4207650273224045E-2</v>
      </c>
      <c r="F136" s="1">
        <v>0.67100000000000004</v>
      </c>
      <c r="G136" s="1">
        <v>2.1999999999999999E-2</v>
      </c>
      <c r="H136" s="1">
        <v>0.04</v>
      </c>
      <c r="I136" s="1">
        <v>0.215</v>
      </c>
      <c r="J136" s="1">
        <v>4.4999999999999998E-2</v>
      </c>
      <c r="K136" s="1">
        <v>7.0000000000000001E-3</v>
      </c>
      <c r="L136" s="3">
        <v>136875</v>
      </c>
      <c r="M136" s="1">
        <v>2.5000000000000001E-2</v>
      </c>
      <c r="N136" s="1"/>
    </row>
    <row r="137" spans="1:14" x14ac:dyDescent="0.35">
      <c r="A137" t="s">
        <v>143</v>
      </c>
      <c r="B137" t="s">
        <v>21</v>
      </c>
      <c r="C137" s="9">
        <v>5386</v>
      </c>
      <c r="D137" s="9">
        <v>5354</v>
      </c>
      <c r="E137" s="1">
        <f t="shared" si="4"/>
        <v>-5.9413293724470849E-3</v>
      </c>
      <c r="F137" s="1">
        <v>0.93300000000000005</v>
      </c>
      <c r="G137" s="1">
        <v>1E-3</v>
      </c>
      <c r="H137" s="1">
        <v>2.1999999999999999E-2</v>
      </c>
      <c r="I137" s="1">
        <v>1.0999999999999999E-2</v>
      </c>
      <c r="J137" s="1">
        <v>2.8000000000000001E-2</v>
      </c>
      <c r="K137" s="1">
        <v>5.0000000000000001E-3</v>
      </c>
      <c r="L137" s="3">
        <v>193279</v>
      </c>
      <c r="M137" s="1">
        <v>2.5000000000000001E-2</v>
      </c>
      <c r="N137" s="1"/>
    </row>
    <row r="138" spans="1:14" x14ac:dyDescent="0.35">
      <c r="A138" t="s">
        <v>144</v>
      </c>
      <c r="B138" t="s">
        <v>21</v>
      </c>
      <c r="C138" s="9">
        <v>5338</v>
      </c>
      <c r="D138" s="9">
        <v>5291</v>
      </c>
      <c r="E138" s="1">
        <f t="shared" si="4"/>
        <v>-8.8047958036717878E-3</v>
      </c>
      <c r="F138" s="1">
        <v>0.85199999999999998</v>
      </c>
      <c r="G138" s="1">
        <v>1.6E-2</v>
      </c>
      <c r="H138" s="1">
        <v>4.2000000000000003E-2</v>
      </c>
      <c r="I138" s="1">
        <v>1.4E-2</v>
      </c>
      <c r="J138" s="1">
        <v>5.2999999999999999E-2</v>
      </c>
      <c r="K138" s="1">
        <v>2.4E-2</v>
      </c>
      <c r="L138" s="3">
        <v>105813</v>
      </c>
      <c r="M138" s="1">
        <v>2.2000000000000002E-2</v>
      </c>
      <c r="N138" s="1"/>
    </row>
    <row r="139" spans="1:14" x14ac:dyDescent="0.35">
      <c r="A139" t="s">
        <v>145</v>
      </c>
      <c r="B139" t="s">
        <v>21</v>
      </c>
      <c r="C139" s="9">
        <v>5230</v>
      </c>
      <c r="D139" s="9">
        <v>5157</v>
      </c>
      <c r="E139" s="1">
        <f t="shared" si="4"/>
        <v>-1.395793499043977E-2</v>
      </c>
      <c r="F139" s="1">
        <v>0.78800000000000003</v>
      </c>
      <c r="G139" s="1">
        <v>7.0000000000000001E-3</v>
      </c>
      <c r="H139" s="1">
        <v>3.2000000000000001E-2</v>
      </c>
      <c r="I139" s="1">
        <v>0.113</v>
      </c>
      <c r="J139" s="1">
        <v>5.3999999999999999E-2</v>
      </c>
      <c r="K139" s="1">
        <v>6.0000000000000001E-3</v>
      </c>
      <c r="L139" s="3">
        <v>216000</v>
      </c>
      <c r="M139" s="1">
        <v>3.1E-2</v>
      </c>
      <c r="N139" s="1"/>
    </row>
    <row r="140" spans="1:14" x14ac:dyDescent="0.35">
      <c r="A140" t="s">
        <v>146</v>
      </c>
      <c r="B140" t="s">
        <v>21</v>
      </c>
      <c r="C140" s="9">
        <v>4923</v>
      </c>
      <c r="D140" s="9">
        <v>4926</v>
      </c>
      <c r="E140" s="1">
        <f t="shared" si="4"/>
        <v>6.0938452163315055E-4</v>
      </c>
      <c r="F140" s="1">
        <v>0.874</v>
      </c>
      <c r="G140" s="1">
        <v>1.7000000000000001E-2</v>
      </c>
      <c r="H140" s="1">
        <v>4.5999999999999999E-2</v>
      </c>
      <c r="I140" s="1">
        <v>0.04</v>
      </c>
      <c r="J140" s="1">
        <v>1.9E-2</v>
      </c>
      <c r="K140" s="1">
        <v>4.0000000000000001E-3</v>
      </c>
      <c r="L140" s="3">
        <v>154375</v>
      </c>
      <c r="M140" s="1">
        <v>4.4000000000000004E-2</v>
      </c>
      <c r="N140" s="1"/>
    </row>
    <row r="141" spans="1:14" x14ac:dyDescent="0.35">
      <c r="A141" t="s">
        <v>147</v>
      </c>
      <c r="B141" t="s">
        <v>25</v>
      </c>
      <c r="C141" s="9">
        <v>4772</v>
      </c>
      <c r="D141" s="9">
        <v>4735</v>
      </c>
      <c r="E141" s="1">
        <f t="shared" si="4"/>
        <v>-7.7535624476110648E-3</v>
      </c>
      <c r="F141" s="1">
        <v>0.63600000000000001</v>
      </c>
      <c r="G141" s="1">
        <v>0.186</v>
      </c>
      <c r="H141" s="1">
        <v>6.5000000000000002E-2</v>
      </c>
      <c r="I141" s="1">
        <v>4.1000000000000002E-2</v>
      </c>
      <c r="J141" s="1">
        <v>4.9000000000000002E-2</v>
      </c>
      <c r="K141" s="1">
        <v>2.3E-2</v>
      </c>
      <c r="L141" s="3">
        <v>127953</v>
      </c>
      <c r="M141" s="1">
        <v>4.2000000000000003E-2</v>
      </c>
      <c r="N141" s="1"/>
    </row>
    <row r="142" spans="1:14" x14ac:dyDescent="0.35">
      <c r="A142" t="s">
        <v>148</v>
      </c>
      <c r="B142" t="s">
        <v>21</v>
      </c>
      <c r="C142" s="9">
        <v>4505</v>
      </c>
      <c r="D142" s="9">
        <v>4562</v>
      </c>
      <c r="E142" s="1">
        <f t="shared" si="4"/>
        <v>1.2652608213096559E-2</v>
      </c>
      <c r="F142" s="1">
        <v>0.91200000000000003</v>
      </c>
      <c r="G142" s="1">
        <v>2E-3</v>
      </c>
      <c r="H142" s="1">
        <v>3.2000000000000001E-2</v>
      </c>
      <c r="I142" s="1">
        <v>1.0999999999999999E-2</v>
      </c>
      <c r="J142" s="1">
        <v>3.3000000000000002E-2</v>
      </c>
      <c r="K142" s="1">
        <v>0.01</v>
      </c>
      <c r="L142" s="3">
        <v>164250</v>
      </c>
      <c r="M142" s="1">
        <v>0.04</v>
      </c>
      <c r="N142" s="1"/>
    </row>
    <row r="143" spans="1:14" x14ac:dyDescent="0.35">
      <c r="A143" t="s">
        <v>149</v>
      </c>
      <c r="B143" t="s">
        <v>21</v>
      </c>
      <c r="C143" s="9">
        <v>4408</v>
      </c>
      <c r="D143" s="9">
        <v>4372</v>
      </c>
      <c r="E143" s="1">
        <f t="shared" si="4"/>
        <v>-8.1669691470054439E-3</v>
      </c>
      <c r="F143" s="1">
        <v>0.81699999999999995</v>
      </c>
      <c r="G143" s="1">
        <v>6.0000000000000001E-3</v>
      </c>
      <c r="H143" s="1">
        <v>3.4000000000000002E-2</v>
      </c>
      <c r="I143" s="1">
        <v>7.5999999999999998E-2</v>
      </c>
      <c r="J143" s="1">
        <v>5.8000000000000003E-2</v>
      </c>
      <c r="K143" s="1">
        <v>8.0000000000000002E-3</v>
      </c>
      <c r="L143" s="3">
        <v>218906</v>
      </c>
      <c r="M143" s="1">
        <v>2.7999999999999997E-2</v>
      </c>
      <c r="N143" s="1"/>
    </row>
    <row r="144" spans="1:14" x14ac:dyDescent="0.35">
      <c r="A144" t="s">
        <v>150</v>
      </c>
      <c r="B144" t="s">
        <v>21</v>
      </c>
      <c r="C144" s="9">
        <v>3674</v>
      </c>
      <c r="D144" s="9">
        <v>3668</v>
      </c>
      <c r="E144" s="1">
        <f t="shared" si="4"/>
        <v>-1.633097441480675E-3</v>
      </c>
      <c r="F144" s="1">
        <v>0.92500000000000004</v>
      </c>
      <c r="G144" s="1">
        <v>4.0000000000000001E-3</v>
      </c>
      <c r="H144" s="1">
        <v>2.7E-2</v>
      </c>
      <c r="I144" s="1">
        <v>0.01</v>
      </c>
      <c r="J144" s="1">
        <v>0.03</v>
      </c>
      <c r="K144" s="1">
        <v>4.0000000000000001E-3</v>
      </c>
      <c r="L144" s="3">
        <v>116027</v>
      </c>
      <c r="M144" s="1">
        <v>9.0999999999999998E-2</v>
      </c>
      <c r="N144" s="1"/>
    </row>
    <row r="145" spans="1:14" x14ac:dyDescent="0.35">
      <c r="A145" t="s">
        <v>151</v>
      </c>
      <c r="B145" t="s">
        <v>21</v>
      </c>
      <c r="C145" s="9">
        <v>3356</v>
      </c>
      <c r="D145" s="9">
        <v>3355</v>
      </c>
      <c r="E145" s="1">
        <f t="shared" si="4"/>
        <v>-2.9797377830750892E-4</v>
      </c>
      <c r="F145" s="1">
        <v>0.86199999999999999</v>
      </c>
      <c r="G145" s="1">
        <v>8.9999999999999993E-3</v>
      </c>
      <c r="H145" s="1">
        <v>3.1E-2</v>
      </c>
      <c r="I145" s="1">
        <v>4.8000000000000001E-2</v>
      </c>
      <c r="J145" s="1">
        <v>4.2000000000000003E-2</v>
      </c>
      <c r="K145" s="1">
        <v>8.0000000000000002E-3</v>
      </c>
      <c r="L145" s="3">
        <v>177803</v>
      </c>
      <c r="M145" s="1">
        <v>1.2E-2</v>
      </c>
      <c r="N145" s="1"/>
    </row>
    <row r="146" spans="1:14" x14ac:dyDescent="0.35">
      <c r="A146" t="s">
        <v>152</v>
      </c>
      <c r="B146" t="s">
        <v>25</v>
      </c>
      <c r="C146" s="9">
        <v>3330</v>
      </c>
      <c r="D146" s="9">
        <v>3289</v>
      </c>
      <c r="E146" s="1">
        <f t="shared" si="4"/>
        <v>-1.2312312312312312E-2</v>
      </c>
      <c r="F146" s="1">
        <v>0.91</v>
      </c>
      <c r="G146" s="1">
        <v>1.0999999999999999E-2</v>
      </c>
      <c r="H146" s="1">
        <v>3.1E-2</v>
      </c>
      <c r="I146" s="1">
        <v>1.6E-2</v>
      </c>
      <c r="J146" s="1">
        <v>2.8000000000000001E-2</v>
      </c>
      <c r="K146" s="1">
        <v>4.0000000000000001E-3</v>
      </c>
      <c r="L146" s="3">
        <v>99456</v>
      </c>
      <c r="M146" s="1">
        <v>0.04</v>
      </c>
      <c r="N146" s="1"/>
    </row>
    <row r="147" spans="1:14" x14ac:dyDescent="0.35">
      <c r="A147" t="s">
        <v>153</v>
      </c>
      <c r="B147" t="s">
        <v>154</v>
      </c>
      <c r="C147" s="9">
        <v>3180</v>
      </c>
      <c r="D147" s="9">
        <v>3163</v>
      </c>
      <c r="E147" s="1">
        <f t="shared" si="4"/>
        <v>-5.3459119496855343E-3</v>
      </c>
      <c r="F147" s="1">
        <v>0.91200000000000003</v>
      </c>
      <c r="G147" s="1">
        <v>6.0000000000000001E-3</v>
      </c>
      <c r="H147" s="1">
        <v>3.9E-2</v>
      </c>
      <c r="I147" s="1">
        <v>5.0000000000000001E-3</v>
      </c>
      <c r="J147" s="1">
        <v>3.4000000000000002E-2</v>
      </c>
      <c r="K147" s="1">
        <v>5.0000000000000001E-3</v>
      </c>
      <c r="L147" s="3">
        <v>95536</v>
      </c>
      <c r="M147" s="1">
        <v>3.2000000000000001E-2</v>
      </c>
      <c r="N147" s="1"/>
    </row>
    <row r="148" spans="1:14" x14ac:dyDescent="0.35">
      <c r="A148" t="s">
        <v>155</v>
      </c>
      <c r="B148" t="s">
        <v>21</v>
      </c>
      <c r="C148" s="9">
        <v>2927</v>
      </c>
      <c r="D148" s="9">
        <v>2923</v>
      </c>
      <c r="E148" s="1">
        <f t="shared" si="4"/>
        <v>-1.3665869490946361E-3</v>
      </c>
      <c r="F148" s="1">
        <v>0.94</v>
      </c>
      <c r="G148" s="1">
        <v>7.0000000000000001E-3</v>
      </c>
      <c r="H148" s="1">
        <v>1.2999999999999999E-2</v>
      </c>
      <c r="I148" s="1">
        <v>4.0000000000000001E-3</v>
      </c>
      <c r="J148" s="1">
        <v>2.7E-2</v>
      </c>
      <c r="K148" s="1">
        <v>8.0000000000000002E-3</v>
      </c>
      <c r="L148" s="3">
        <v>118098</v>
      </c>
      <c r="M148" s="1">
        <v>8.3000000000000004E-2</v>
      </c>
      <c r="N148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96757-5DE2-45E2-8A5D-D52DC6E4D541}">
  <dimension ref="A1:L149"/>
  <sheetViews>
    <sheetView workbookViewId="0"/>
  </sheetViews>
  <sheetFormatPr defaultColWidth="8.81640625" defaultRowHeight="14.5" x14ac:dyDescent="0.35"/>
  <cols>
    <col min="1" max="1" width="17" bestFit="1" customWidth="1"/>
    <col min="2" max="2" width="19.453125" style="17" bestFit="1" customWidth="1"/>
    <col min="3" max="3" width="21.6328125" style="21" customWidth="1"/>
    <col min="4" max="4" width="22.1796875" style="21" customWidth="1"/>
    <col min="5" max="5" width="22.1796875" style="24" customWidth="1"/>
    <col min="6" max="6" width="19.453125" style="17" bestFit="1" customWidth="1"/>
    <col min="7" max="7" width="34.453125" style="17" customWidth="1"/>
    <col min="8" max="8" width="23.1796875" style="21" customWidth="1"/>
    <col min="9" max="9" width="20" style="24" customWidth="1"/>
    <col min="10" max="10" width="20" style="9" customWidth="1"/>
    <col min="11" max="11" width="20" hidden="1" customWidth="1"/>
    <col min="12" max="12" width="38.1796875" customWidth="1"/>
  </cols>
  <sheetData>
    <row r="1" spans="1:12" ht="37.5" customHeight="1" x14ac:dyDescent="0.35">
      <c r="A1" s="14" t="s">
        <v>0</v>
      </c>
      <c r="B1" s="19" t="s">
        <v>172</v>
      </c>
      <c r="C1" s="19" t="s">
        <v>173</v>
      </c>
      <c r="D1" s="19" t="s">
        <v>174</v>
      </c>
      <c r="E1" s="22" t="s">
        <v>204</v>
      </c>
      <c r="F1" s="19" t="s">
        <v>175</v>
      </c>
      <c r="G1" s="19" t="s">
        <v>176</v>
      </c>
      <c r="H1" s="19" t="s">
        <v>177</v>
      </c>
      <c r="I1" s="22" t="s">
        <v>203</v>
      </c>
      <c r="J1"/>
    </row>
    <row r="2" spans="1:12" x14ac:dyDescent="0.35">
      <c r="A2" t="s">
        <v>87</v>
      </c>
      <c r="B2">
        <v>58</v>
      </c>
      <c r="C2">
        <v>93</v>
      </c>
      <c r="D2">
        <v>151</v>
      </c>
      <c r="E2" s="8">
        <v>2.3095747935148399E-2</v>
      </c>
      <c r="F2">
        <v>67</v>
      </c>
      <c r="G2">
        <v>55</v>
      </c>
      <c r="H2">
        <v>122</v>
      </c>
      <c r="I2" s="8">
        <v>1.96015424164524E-2</v>
      </c>
      <c r="J2" s="18"/>
      <c r="K2" s="18">
        <v>0</v>
      </c>
      <c r="L2" s="18">
        <v>0</v>
      </c>
    </row>
    <row r="3" spans="1:12" x14ac:dyDescent="0.35">
      <c r="A3" t="s">
        <v>68</v>
      </c>
      <c r="B3">
        <v>192</v>
      </c>
      <c r="C3">
        <v>49</v>
      </c>
      <c r="D3">
        <v>241</v>
      </c>
      <c r="E3" s="8">
        <v>2.6632777102442301E-2</v>
      </c>
      <c r="F3">
        <v>304</v>
      </c>
      <c r="G3">
        <v>18</v>
      </c>
      <c r="H3">
        <v>322</v>
      </c>
      <c r="I3" s="8">
        <v>3.7998583903705502E-2</v>
      </c>
      <c r="J3" s="18"/>
      <c r="L3" s="1"/>
    </row>
    <row r="4" spans="1:12" x14ac:dyDescent="0.35">
      <c r="A4" t="s">
        <v>86</v>
      </c>
      <c r="B4">
        <v>103</v>
      </c>
      <c r="C4">
        <v>0</v>
      </c>
      <c r="D4">
        <v>103</v>
      </c>
      <c r="E4" s="8">
        <v>1.38366469639979E-2</v>
      </c>
      <c r="F4">
        <v>113</v>
      </c>
      <c r="G4">
        <v>0</v>
      </c>
      <c r="H4">
        <v>113</v>
      </c>
      <c r="I4" s="8">
        <v>1.5631484299349799E-2</v>
      </c>
      <c r="J4" s="18"/>
      <c r="L4" s="1"/>
    </row>
    <row r="5" spans="1:12" x14ac:dyDescent="0.35">
      <c r="A5" t="s">
        <v>37</v>
      </c>
      <c r="B5">
        <v>94</v>
      </c>
      <c r="C5">
        <v>135</v>
      </c>
      <c r="D5">
        <v>229</v>
      </c>
      <c r="E5" s="8">
        <v>1.7821011673151799E-2</v>
      </c>
      <c r="F5">
        <v>187</v>
      </c>
      <c r="G5">
        <v>268</v>
      </c>
      <c r="H5">
        <v>455</v>
      </c>
      <c r="I5" s="8">
        <v>3.5602503912363102E-2</v>
      </c>
      <c r="J5" s="18"/>
      <c r="L5" s="1"/>
    </row>
    <row r="6" spans="1:12" x14ac:dyDescent="0.35">
      <c r="A6" t="s">
        <v>29</v>
      </c>
      <c r="B6">
        <v>87</v>
      </c>
      <c r="C6">
        <v>340</v>
      </c>
      <c r="D6">
        <v>427</v>
      </c>
      <c r="E6" s="8">
        <v>2.1769054295182302E-2</v>
      </c>
      <c r="F6">
        <v>58</v>
      </c>
      <c r="G6">
        <v>591</v>
      </c>
      <c r="H6">
        <v>649</v>
      </c>
      <c r="I6" s="8">
        <v>3.2565607908073703E-2</v>
      </c>
      <c r="J6" s="18"/>
      <c r="L6" s="1"/>
    </row>
    <row r="7" spans="1:12" x14ac:dyDescent="0.35">
      <c r="A7" t="s">
        <v>153</v>
      </c>
      <c r="B7">
        <v>35</v>
      </c>
      <c r="C7">
        <v>0</v>
      </c>
      <c r="D7">
        <v>35</v>
      </c>
      <c r="E7" s="8">
        <v>2.96861747243427E-2</v>
      </c>
      <c r="F7">
        <v>20</v>
      </c>
      <c r="G7">
        <v>0</v>
      </c>
      <c r="H7">
        <v>20</v>
      </c>
      <c r="I7" s="8">
        <v>1.7286084701814999E-2</v>
      </c>
      <c r="J7" s="18"/>
      <c r="L7" s="1"/>
    </row>
    <row r="8" spans="1:12" x14ac:dyDescent="0.35">
      <c r="A8" t="s">
        <v>78</v>
      </c>
      <c r="B8">
        <v>77</v>
      </c>
      <c r="C8">
        <v>64</v>
      </c>
      <c r="D8">
        <v>141</v>
      </c>
      <c r="E8" s="8">
        <v>2.05090909090909E-2</v>
      </c>
      <c r="F8">
        <v>114</v>
      </c>
      <c r="G8">
        <v>101</v>
      </c>
      <c r="H8">
        <v>215</v>
      </c>
      <c r="I8" s="8">
        <v>3.26847065977501E-2</v>
      </c>
      <c r="J8" s="18"/>
      <c r="L8" s="1"/>
    </row>
    <row r="9" spans="1:12" x14ac:dyDescent="0.35">
      <c r="A9" t="s">
        <v>147</v>
      </c>
      <c r="B9">
        <v>33</v>
      </c>
      <c r="C9">
        <v>16</v>
      </c>
      <c r="D9">
        <v>49</v>
      </c>
      <c r="E9" s="8">
        <v>2.77463193657984E-2</v>
      </c>
      <c r="F9">
        <v>23</v>
      </c>
      <c r="G9">
        <v>2</v>
      </c>
      <c r="H9">
        <v>25</v>
      </c>
      <c r="I9" s="8">
        <v>1.4367816091954E-2</v>
      </c>
      <c r="J9" s="18"/>
      <c r="L9" s="1"/>
    </row>
    <row r="10" spans="1:12" x14ac:dyDescent="0.35">
      <c r="A10" t="s">
        <v>124</v>
      </c>
      <c r="B10">
        <v>131</v>
      </c>
      <c r="C10">
        <v>49</v>
      </c>
      <c r="D10">
        <v>180</v>
      </c>
      <c r="E10" s="8">
        <v>5.0561797752809001E-2</v>
      </c>
      <c r="F10">
        <v>144</v>
      </c>
      <c r="G10">
        <v>12</v>
      </c>
      <c r="H10">
        <v>156</v>
      </c>
      <c r="I10" s="8">
        <v>4.49438202247191E-2</v>
      </c>
      <c r="J10" s="18"/>
      <c r="L10" s="1"/>
    </row>
    <row r="11" spans="1:12" x14ac:dyDescent="0.35">
      <c r="A11" t="s">
        <v>97</v>
      </c>
      <c r="B11">
        <v>112</v>
      </c>
      <c r="C11">
        <v>16</v>
      </c>
      <c r="D11">
        <v>128</v>
      </c>
      <c r="E11" s="8">
        <v>2.3943135054246199E-2</v>
      </c>
      <c r="F11">
        <v>158</v>
      </c>
      <c r="G11">
        <v>89</v>
      </c>
      <c r="H11">
        <v>247</v>
      </c>
      <c r="I11" s="8">
        <v>4.7896063602869902E-2</v>
      </c>
      <c r="J11" s="18"/>
      <c r="L11" s="1"/>
    </row>
    <row r="12" spans="1:12" x14ac:dyDescent="0.35">
      <c r="A12" t="s">
        <v>88</v>
      </c>
      <c r="B12">
        <v>221</v>
      </c>
      <c r="C12">
        <v>250</v>
      </c>
      <c r="D12">
        <v>471</v>
      </c>
      <c r="E12" s="8">
        <v>6.9870939029817503E-2</v>
      </c>
      <c r="F12">
        <v>167</v>
      </c>
      <c r="G12">
        <v>0</v>
      </c>
      <c r="H12">
        <v>167</v>
      </c>
      <c r="I12" s="8">
        <v>2.5907539559416701E-2</v>
      </c>
      <c r="J12" s="18"/>
      <c r="L12" s="1"/>
    </row>
    <row r="13" spans="1:12" x14ac:dyDescent="0.35">
      <c r="A13" t="s">
        <v>58</v>
      </c>
      <c r="B13">
        <v>23</v>
      </c>
      <c r="C13">
        <v>0</v>
      </c>
      <c r="D13">
        <v>23</v>
      </c>
      <c r="E13" s="8">
        <v>2.2202915339318498E-3</v>
      </c>
      <c r="F13">
        <v>53</v>
      </c>
      <c r="G13">
        <v>311</v>
      </c>
      <c r="H13">
        <v>364</v>
      </c>
      <c r="I13" s="8">
        <v>3.6309226932668297E-2</v>
      </c>
      <c r="J13" s="18"/>
      <c r="L13" s="1"/>
    </row>
    <row r="14" spans="1:12" x14ac:dyDescent="0.35">
      <c r="A14" t="s">
        <v>31</v>
      </c>
      <c r="B14">
        <v>74</v>
      </c>
      <c r="C14">
        <v>11</v>
      </c>
      <c r="D14">
        <v>85</v>
      </c>
      <c r="E14" s="8">
        <v>4.9147152356172298E-3</v>
      </c>
      <c r="F14">
        <v>91</v>
      </c>
      <c r="G14">
        <v>71</v>
      </c>
      <c r="H14">
        <v>162</v>
      </c>
      <c r="I14" s="8">
        <v>9.6849405153344899E-3</v>
      </c>
      <c r="J14" s="18"/>
      <c r="L14" s="1"/>
    </row>
    <row r="15" spans="1:12" x14ac:dyDescent="0.35">
      <c r="A15" t="s">
        <v>32</v>
      </c>
      <c r="B15">
        <v>163</v>
      </c>
      <c r="C15">
        <v>2</v>
      </c>
      <c r="D15">
        <v>165</v>
      </c>
      <c r="E15" s="8">
        <v>1.10190997729398E-2</v>
      </c>
      <c r="F15">
        <v>215</v>
      </c>
      <c r="G15">
        <v>388</v>
      </c>
      <c r="H15">
        <v>603</v>
      </c>
      <c r="I15" s="8">
        <v>4.1738769294663303E-2</v>
      </c>
      <c r="J15" s="18"/>
      <c r="L15" s="1"/>
    </row>
    <row r="16" spans="1:12" x14ac:dyDescent="0.35">
      <c r="A16" t="s">
        <v>3</v>
      </c>
      <c r="B16">
        <v>216</v>
      </c>
      <c r="C16">
        <v>17358</v>
      </c>
      <c r="D16">
        <v>17574</v>
      </c>
      <c r="E16" s="8">
        <v>6.1520688930896898E-2</v>
      </c>
      <c r="F16">
        <v>238</v>
      </c>
      <c r="G16">
        <v>18552</v>
      </c>
      <c r="H16">
        <v>18790</v>
      </c>
      <c r="I16" s="8">
        <v>6.8932120754107901E-2</v>
      </c>
      <c r="J16" s="18"/>
      <c r="L16" s="1"/>
    </row>
    <row r="17" spans="1:12" x14ac:dyDescent="0.35">
      <c r="A17" t="s">
        <v>142</v>
      </c>
      <c r="B17">
        <v>33</v>
      </c>
      <c r="C17">
        <v>0</v>
      </c>
      <c r="D17">
        <v>33</v>
      </c>
      <c r="E17" s="8">
        <v>1.4036580178647401E-2</v>
      </c>
      <c r="F17">
        <v>28</v>
      </c>
      <c r="G17">
        <v>488</v>
      </c>
      <c r="H17">
        <v>516</v>
      </c>
      <c r="I17" s="8">
        <v>0.247126436781609</v>
      </c>
      <c r="J17" s="18"/>
      <c r="L17" s="1"/>
    </row>
    <row r="18" spans="1:12" x14ac:dyDescent="0.35">
      <c r="A18" t="s">
        <v>126</v>
      </c>
      <c r="B18">
        <v>17</v>
      </c>
      <c r="C18">
        <v>0</v>
      </c>
      <c r="D18">
        <v>17</v>
      </c>
      <c r="E18" s="8">
        <v>6.1975938753189904E-3</v>
      </c>
      <c r="F18">
        <v>36</v>
      </c>
      <c r="G18">
        <v>2</v>
      </c>
      <c r="H18">
        <v>38</v>
      </c>
      <c r="I18" s="8">
        <v>1.3470400567174801E-2</v>
      </c>
      <c r="J18" s="18"/>
      <c r="L18" s="1"/>
    </row>
    <row r="19" spans="1:12" x14ac:dyDescent="0.35">
      <c r="A19" t="s">
        <v>36</v>
      </c>
      <c r="B19">
        <v>45</v>
      </c>
      <c r="C19">
        <v>6</v>
      </c>
      <c r="D19">
        <v>51</v>
      </c>
      <c r="E19" s="8">
        <v>3.48099105863081E-3</v>
      </c>
      <c r="F19">
        <v>18</v>
      </c>
      <c r="G19">
        <v>186</v>
      </c>
      <c r="H19">
        <v>204</v>
      </c>
      <c r="I19" s="8">
        <v>1.48115878893487E-2</v>
      </c>
      <c r="J19" s="18"/>
      <c r="L19" s="1"/>
    </row>
    <row r="20" spans="1:12" x14ac:dyDescent="0.35">
      <c r="A20" t="s">
        <v>53</v>
      </c>
      <c r="B20">
        <v>270</v>
      </c>
      <c r="C20">
        <v>110</v>
      </c>
      <c r="D20">
        <v>380</v>
      </c>
      <c r="E20" s="8">
        <v>4.5050385299348003E-2</v>
      </c>
      <c r="F20">
        <v>158</v>
      </c>
      <c r="G20">
        <v>0</v>
      </c>
      <c r="H20">
        <v>158</v>
      </c>
      <c r="I20" s="8">
        <v>1.8800571156592099E-2</v>
      </c>
      <c r="J20" s="18"/>
      <c r="L20" s="1"/>
    </row>
    <row r="21" spans="1:12" x14ac:dyDescent="0.35">
      <c r="A21" t="s">
        <v>8</v>
      </c>
      <c r="B21">
        <v>154</v>
      </c>
      <c r="C21">
        <v>153</v>
      </c>
      <c r="D21">
        <v>307</v>
      </c>
      <c r="E21" s="8">
        <v>8.8033722364006493E-3</v>
      </c>
      <c r="F21">
        <v>296</v>
      </c>
      <c r="G21">
        <v>188</v>
      </c>
      <c r="H21">
        <v>484</v>
      </c>
      <c r="I21" s="8">
        <v>1.3346201571763401E-2</v>
      </c>
      <c r="J21" s="18"/>
      <c r="L21" s="1"/>
    </row>
    <row r="22" spans="1:12" x14ac:dyDescent="0.35">
      <c r="A22" t="s">
        <v>19</v>
      </c>
      <c r="B22">
        <v>59</v>
      </c>
      <c r="C22">
        <v>389</v>
      </c>
      <c r="D22">
        <v>448</v>
      </c>
      <c r="E22" s="8">
        <v>1.7099889308752201E-2</v>
      </c>
      <c r="F22">
        <v>70</v>
      </c>
      <c r="G22">
        <v>90</v>
      </c>
      <c r="H22">
        <v>160</v>
      </c>
      <c r="I22" s="8">
        <v>5.7208237986270003E-3</v>
      </c>
      <c r="J22" s="18"/>
      <c r="L22" s="1"/>
    </row>
    <row r="23" spans="1:12" x14ac:dyDescent="0.35">
      <c r="A23" t="s">
        <v>60</v>
      </c>
      <c r="B23">
        <v>179</v>
      </c>
      <c r="C23">
        <v>167</v>
      </c>
      <c r="D23">
        <v>346</v>
      </c>
      <c r="E23" s="8">
        <v>3.42032423882958E-2</v>
      </c>
      <c r="F23">
        <v>224</v>
      </c>
      <c r="G23">
        <v>776</v>
      </c>
      <c r="H23">
        <v>1000</v>
      </c>
      <c r="I23" s="8">
        <v>0.10483279169724299</v>
      </c>
      <c r="J23" s="18"/>
      <c r="L23" s="1"/>
    </row>
    <row r="24" spans="1:12" x14ac:dyDescent="0.35">
      <c r="A24" t="s">
        <v>5</v>
      </c>
      <c r="B24">
        <v>182</v>
      </c>
      <c r="C24">
        <v>2877</v>
      </c>
      <c r="D24">
        <v>3059</v>
      </c>
      <c r="E24" s="8">
        <v>6.1718182551852199E-2</v>
      </c>
      <c r="F24">
        <v>150</v>
      </c>
      <c r="G24">
        <v>2164</v>
      </c>
      <c r="H24">
        <v>2314</v>
      </c>
      <c r="I24" s="8">
        <v>4.7930734496043702E-2</v>
      </c>
      <c r="J24" s="18"/>
      <c r="L24" s="1"/>
    </row>
    <row r="25" spans="1:12" x14ac:dyDescent="0.35">
      <c r="A25" t="s">
        <v>64</v>
      </c>
      <c r="B25">
        <v>0</v>
      </c>
      <c r="C25">
        <v>573</v>
      </c>
      <c r="D25">
        <v>573</v>
      </c>
      <c r="E25" s="8">
        <v>6.1899103381225E-2</v>
      </c>
      <c r="F25">
        <v>5</v>
      </c>
      <c r="G25">
        <v>641</v>
      </c>
      <c r="H25">
        <v>646</v>
      </c>
      <c r="I25" s="8">
        <v>7.3118279569892503E-2</v>
      </c>
      <c r="J25" s="18"/>
      <c r="L25" s="1"/>
    </row>
    <row r="26" spans="1:12" x14ac:dyDescent="0.35">
      <c r="A26" t="s">
        <v>145</v>
      </c>
      <c r="B26">
        <v>40</v>
      </c>
      <c r="C26">
        <v>0</v>
      </c>
      <c r="D26">
        <v>40</v>
      </c>
      <c r="E26" s="8">
        <v>2.19058050383352E-2</v>
      </c>
      <c r="F26">
        <v>48</v>
      </c>
      <c r="G26">
        <v>26</v>
      </c>
      <c r="H26">
        <v>74</v>
      </c>
      <c r="I26" s="8">
        <v>3.9827771797631903E-2</v>
      </c>
      <c r="J26" s="18"/>
      <c r="L26" s="1"/>
    </row>
    <row r="27" spans="1:12" x14ac:dyDescent="0.35">
      <c r="A27" t="s">
        <v>107</v>
      </c>
      <c r="B27">
        <v>93</v>
      </c>
      <c r="C27">
        <v>0</v>
      </c>
      <c r="D27">
        <v>93</v>
      </c>
      <c r="E27" s="8">
        <v>1.9574826352346902E-2</v>
      </c>
      <c r="F27">
        <v>70</v>
      </c>
      <c r="G27">
        <v>10</v>
      </c>
      <c r="H27">
        <v>80</v>
      </c>
      <c r="I27" s="8">
        <v>1.7754105636928499E-2</v>
      </c>
      <c r="J27" s="18"/>
      <c r="L27" s="1"/>
    </row>
    <row r="28" spans="1:12" x14ac:dyDescent="0.35">
      <c r="A28" t="s">
        <v>39</v>
      </c>
      <c r="B28">
        <v>91</v>
      </c>
      <c r="C28">
        <v>404</v>
      </c>
      <c r="D28">
        <v>495</v>
      </c>
      <c r="E28" s="8">
        <v>3.4989750477133E-2</v>
      </c>
      <c r="F28">
        <v>113</v>
      </c>
      <c r="G28">
        <v>141</v>
      </c>
      <c r="H28">
        <v>254</v>
      </c>
      <c r="I28" s="8">
        <v>1.8381820813431801E-2</v>
      </c>
      <c r="J28" s="18"/>
      <c r="L28" s="1"/>
    </row>
    <row r="29" spans="1:12" x14ac:dyDescent="0.35">
      <c r="A29" t="s">
        <v>35</v>
      </c>
      <c r="B29">
        <v>1</v>
      </c>
      <c r="C29">
        <v>281</v>
      </c>
      <c r="D29">
        <v>282</v>
      </c>
      <c r="E29" s="8">
        <v>2.1198225964068299E-2</v>
      </c>
      <c r="F29">
        <v>3</v>
      </c>
      <c r="G29">
        <v>987</v>
      </c>
      <c r="H29">
        <v>990</v>
      </c>
      <c r="I29" s="8">
        <v>7.8890748266794194E-2</v>
      </c>
      <c r="J29" s="18"/>
      <c r="L29" s="1"/>
    </row>
    <row r="30" spans="1:12" x14ac:dyDescent="0.35">
      <c r="A30" t="s">
        <v>125</v>
      </c>
      <c r="B30">
        <v>54</v>
      </c>
      <c r="C30">
        <v>23</v>
      </c>
      <c r="D30">
        <v>77</v>
      </c>
      <c r="E30" s="8">
        <v>2.2171033688453801E-2</v>
      </c>
      <c r="F30">
        <v>113</v>
      </c>
      <c r="G30">
        <v>0</v>
      </c>
      <c r="H30">
        <v>113</v>
      </c>
      <c r="I30" s="8">
        <v>3.6628849270664503E-2</v>
      </c>
      <c r="J30" s="18"/>
      <c r="L30" s="1"/>
    </row>
    <row r="31" spans="1:12" x14ac:dyDescent="0.35">
      <c r="A31" t="s">
        <v>84</v>
      </c>
      <c r="B31">
        <v>168</v>
      </c>
      <c r="C31">
        <v>2</v>
      </c>
      <c r="D31">
        <v>170</v>
      </c>
      <c r="E31" s="8">
        <v>2.3227216832900702E-2</v>
      </c>
      <c r="F31">
        <v>237</v>
      </c>
      <c r="G31">
        <v>203</v>
      </c>
      <c r="H31">
        <v>440</v>
      </c>
      <c r="I31" s="8">
        <v>6.4667842445620197E-2</v>
      </c>
      <c r="J31" s="18"/>
      <c r="L31" s="1"/>
    </row>
    <row r="32" spans="1:12" x14ac:dyDescent="0.35">
      <c r="A32" t="s">
        <v>56</v>
      </c>
      <c r="B32">
        <v>67</v>
      </c>
      <c r="C32">
        <v>22</v>
      </c>
      <c r="D32">
        <v>89</v>
      </c>
      <c r="E32" s="8">
        <v>8.01657359034408E-3</v>
      </c>
      <c r="F32">
        <v>87</v>
      </c>
      <c r="G32">
        <v>36</v>
      </c>
      <c r="H32">
        <v>123</v>
      </c>
      <c r="I32" s="8">
        <v>1.12195566906869E-2</v>
      </c>
      <c r="J32" s="18"/>
      <c r="L32" s="1"/>
    </row>
    <row r="33" spans="1:12" x14ac:dyDescent="0.35">
      <c r="A33" t="s">
        <v>62</v>
      </c>
      <c r="B33">
        <v>77</v>
      </c>
      <c r="C33">
        <v>92</v>
      </c>
      <c r="D33">
        <v>169</v>
      </c>
      <c r="E33" s="8">
        <v>1.6494241655280101E-2</v>
      </c>
      <c r="F33">
        <v>78</v>
      </c>
      <c r="G33">
        <v>45</v>
      </c>
      <c r="H33">
        <v>123</v>
      </c>
      <c r="I33" s="8">
        <v>1.2180629827688701E-2</v>
      </c>
      <c r="J33" s="18"/>
      <c r="L33" s="1"/>
    </row>
    <row r="34" spans="1:12" x14ac:dyDescent="0.35">
      <c r="A34" t="s">
        <v>140</v>
      </c>
      <c r="B34">
        <v>34</v>
      </c>
      <c r="C34">
        <v>0</v>
      </c>
      <c r="D34">
        <v>34</v>
      </c>
      <c r="E34" s="8">
        <v>1.6098484848484799E-2</v>
      </c>
      <c r="F34">
        <v>111</v>
      </c>
      <c r="G34">
        <v>0</v>
      </c>
      <c r="H34">
        <v>111</v>
      </c>
      <c r="I34" s="8">
        <v>5.6661562021439502E-2</v>
      </c>
      <c r="J34" s="18"/>
      <c r="L34" s="1"/>
    </row>
    <row r="35" spans="1:12" x14ac:dyDescent="0.35">
      <c r="A35" t="s">
        <v>44</v>
      </c>
      <c r="B35">
        <v>191</v>
      </c>
      <c r="C35">
        <v>2</v>
      </c>
      <c r="D35">
        <v>193</v>
      </c>
      <c r="E35" s="8">
        <v>1.67200900978948E-2</v>
      </c>
      <c r="F35">
        <v>317</v>
      </c>
      <c r="G35">
        <v>139</v>
      </c>
      <c r="H35">
        <v>456</v>
      </c>
      <c r="I35" s="8">
        <v>3.9487357118115698E-2</v>
      </c>
      <c r="J35" s="18"/>
      <c r="L35" s="1"/>
    </row>
    <row r="36" spans="1:12" x14ac:dyDescent="0.35">
      <c r="A36" t="s">
        <v>151</v>
      </c>
      <c r="B36">
        <v>54</v>
      </c>
      <c r="C36">
        <v>0</v>
      </c>
      <c r="D36">
        <v>54</v>
      </c>
      <c r="E36" s="8">
        <v>4.5996592844974399E-2</v>
      </c>
      <c r="F36">
        <v>61</v>
      </c>
      <c r="G36">
        <v>0</v>
      </c>
      <c r="H36">
        <v>61</v>
      </c>
      <c r="I36" s="8">
        <v>5.2092228864218597E-2</v>
      </c>
      <c r="J36" s="18"/>
      <c r="L36" s="1"/>
    </row>
    <row r="37" spans="1:12" x14ac:dyDescent="0.35">
      <c r="A37" t="s">
        <v>90</v>
      </c>
      <c r="B37">
        <v>125</v>
      </c>
      <c r="C37">
        <v>3</v>
      </c>
      <c r="D37">
        <v>128</v>
      </c>
      <c r="E37" s="8">
        <v>2.1487325835151901E-2</v>
      </c>
      <c r="F37">
        <v>199</v>
      </c>
      <c r="G37">
        <v>108</v>
      </c>
      <c r="H37">
        <v>307</v>
      </c>
      <c r="I37" s="8">
        <v>5.2228649200408303E-2</v>
      </c>
      <c r="J37" s="18"/>
      <c r="L37" s="1"/>
    </row>
    <row r="38" spans="1:12" x14ac:dyDescent="0.35">
      <c r="A38" t="s">
        <v>96</v>
      </c>
      <c r="B38">
        <v>57</v>
      </c>
      <c r="C38">
        <v>6</v>
      </c>
      <c r="D38">
        <v>63</v>
      </c>
      <c r="E38" s="8">
        <v>1.2554802710243101E-2</v>
      </c>
      <c r="F38">
        <v>127</v>
      </c>
      <c r="G38">
        <v>4</v>
      </c>
      <c r="H38">
        <v>131</v>
      </c>
      <c r="I38" s="8">
        <v>2.7094105480868699E-2</v>
      </c>
      <c r="J38" s="18"/>
      <c r="L38" s="1"/>
    </row>
    <row r="39" spans="1:12" x14ac:dyDescent="0.35">
      <c r="A39" t="s">
        <v>150</v>
      </c>
      <c r="B39">
        <v>49</v>
      </c>
      <c r="C39">
        <v>0</v>
      </c>
      <c r="D39">
        <v>49</v>
      </c>
      <c r="E39" s="8">
        <v>2.86214953271028E-2</v>
      </c>
      <c r="F39">
        <v>48</v>
      </c>
      <c r="G39">
        <v>6</v>
      </c>
      <c r="H39">
        <v>54</v>
      </c>
      <c r="I39" s="8">
        <v>3.3333333333333298E-2</v>
      </c>
      <c r="J39" s="18"/>
      <c r="L39" s="1"/>
    </row>
    <row r="40" spans="1:12" x14ac:dyDescent="0.35">
      <c r="A40" t="s">
        <v>28</v>
      </c>
      <c r="B40">
        <v>5</v>
      </c>
      <c r="C40">
        <v>857</v>
      </c>
      <c r="D40">
        <v>862</v>
      </c>
      <c r="E40" s="8">
        <v>5.1647693229478701E-2</v>
      </c>
      <c r="F40">
        <v>63</v>
      </c>
      <c r="G40">
        <v>1198</v>
      </c>
      <c r="H40">
        <v>1261</v>
      </c>
      <c r="I40" s="8">
        <v>7.6156540645005405E-2</v>
      </c>
      <c r="J40" s="18"/>
      <c r="L40" s="1"/>
    </row>
    <row r="41" spans="1:12" x14ac:dyDescent="0.35">
      <c r="A41" t="s">
        <v>79</v>
      </c>
      <c r="B41">
        <v>97</v>
      </c>
      <c r="C41">
        <v>324</v>
      </c>
      <c r="D41">
        <v>421</v>
      </c>
      <c r="E41" s="8">
        <v>6.2167749556999399E-2</v>
      </c>
      <c r="F41">
        <v>153</v>
      </c>
      <c r="G41">
        <v>19</v>
      </c>
      <c r="H41">
        <v>172</v>
      </c>
      <c r="I41" s="8">
        <v>2.5629563403367601E-2</v>
      </c>
      <c r="J41" s="18"/>
      <c r="L41" s="1"/>
    </row>
    <row r="42" spans="1:12" x14ac:dyDescent="0.35">
      <c r="A42" t="s">
        <v>15</v>
      </c>
      <c r="B42">
        <v>220</v>
      </c>
      <c r="C42">
        <v>578</v>
      </c>
      <c r="D42">
        <v>798</v>
      </c>
      <c r="E42" s="8">
        <v>2.7668943517908499E-2</v>
      </c>
      <c r="F42">
        <v>310</v>
      </c>
      <c r="G42">
        <v>666</v>
      </c>
      <c r="H42">
        <v>976</v>
      </c>
      <c r="I42" s="8">
        <v>3.54457962593063E-2</v>
      </c>
      <c r="J42" s="18"/>
      <c r="L42" s="1"/>
    </row>
    <row r="43" spans="1:12" x14ac:dyDescent="0.35">
      <c r="A43" t="s">
        <v>43</v>
      </c>
      <c r="B43">
        <v>437</v>
      </c>
      <c r="C43">
        <v>988</v>
      </c>
      <c r="D43">
        <v>1425</v>
      </c>
      <c r="E43" s="8">
        <v>0.12263339070568</v>
      </c>
      <c r="F43">
        <v>174</v>
      </c>
      <c r="G43">
        <v>44</v>
      </c>
      <c r="H43">
        <v>218</v>
      </c>
      <c r="I43" s="8">
        <v>1.9285208775654601E-2</v>
      </c>
      <c r="J43" s="18"/>
      <c r="L43" s="1"/>
    </row>
    <row r="44" spans="1:12" x14ac:dyDescent="0.35">
      <c r="A44" t="s">
        <v>123</v>
      </c>
      <c r="B44">
        <v>33</v>
      </c>
      <c r="C44">
        <v>7</v>
      </c>
      <c r="D44">
        <v>40</v>
      </c>
      <c r="E44" s="8">
        <v>1.1747430249632901E-2</v>
      </c>
      <c r="F44">
        <v>78</v>
      </c>
      <c r="G44">
        <v>0</v>
      </c>
      <c r="H44">
        <v>78</v>
      </c>
      <c r="I44" s="8">
        <v>2.6721479958890001E-2</v>
      </c>
      <c r="J44" s="18"/>
      <c r="L44" s="1"/>
    </row>
    <row r="45" spans="1:12" x14ac:dyDescent="0.35">
      <c r="A45" t="s">
        <v>50</v>
      </c>
      <c r="B45">
        <v>117</v>
      </c>
      <c r="C45">
        <v>361</v>
      </c>
      <c r="D45">
        <v>478</v>
      </c>
      <c r="E45" s="8">
        <v>3.2238483847035801E-2</v>
      </c>
      <c r="F45">
        <v>160</v>
      </c>
      <c r="G45">
        <v>78</v>
      </c>
      <c r="H45">
        <v>238</v>
      </c>
      <c r="I45" s="8">
        <v>1.69951442445016E-2</v>
      </c>
      <c r="J45" s="18"/>
      <c r="L45" s="1"/>
    </row>
    <row r="46" spans="1:12" x14ac:dyDescent="0.35">
      <c r="A46" t="s">
        <v>113</v>
      </c>
      <c r="B46">
        <v>80</v>
      </c>
      <c r="C46">
        <v>14</v>
      </c>
      <c r="D46">
        <v>94</v>
      </c>
      <c r="E46" s="8">
        <v>2.1559633027522899E-2</v>
      </c>
      <c r="F46">
        <v>88</v>
      </c>
      <c r="G46">
        <v>6</v>
      </c>
      <c r="H46">
        <v>94</v>
      </c>
      <c r="I46" s="8">
        <v>2.3307711381105899E-2</v>
      </c>
      <c r="J46" s="18"/>
      <c r="L46" s="1"/>
    </row>
    <row r="47" spans="1:12" x14ac:dyDescent="0.35">
      <c r="A47" t="s">
        <v>134</v>
      </c>
      <c r="B47">
        <v>40</v>
      </c>
      <c r="C47">
        <v>2</v>
      </c>
      <c r="D47">
        <v>42</v>
      </c>
      <c r="E47" s="8">
        <v>1.70247263883259E-2</v>
      </c>
      <c r="F47">
        <v>51</v>
      </c>
      <c r="G47">
        <v>4</v>
      </c>
      <c r="H47">
        <v>55</v>
      </c>
      <c r="I47" s="8">
        <v>2.2661722290894099E-2</v>
      </c>
      <c r="J47" s="18"/>
      <c r="L47" s="1"/>
    </row>
    <row r="48" spans="1:12" x14ac:dyDescent="0.35">
      <c r="A48" t="s">
        <v>127</v>
      </c>
      <c r="B48">
        <v>46</v>
      </c>
      <c r="C48">
        <v>0</v>
      </c>
      <c r="D48">
        <v>46</v>
      </c>
      <c r="E48" s="8">
        <v>1.5640938456307402E-2</v>
      </c>
      <c r="F48">
        <v>73</v>
      </c>
      <c r="G48">
        <v>6</v>
      </c>
      <c r="H48">
        <v>79</v>
      </c>
      <c r="I48" s="8">
        <v>2.66262217728345E-2</v>
      </c>
      <c r="J48" s="18"/>
      <c r="L48" s="1"/>
    </row>
    <row r="49" spans="1:12" x14ac:dyDescent="0.35">
      <c r="A49" t="s">
        <v>129</v>
      </c>
      <c r="B49">
        <v>50</v>
      </c>
      <c r="C49">
        <v>5</v>
      </c>
      <c r="D49">
        <v>55</v>
      </c>
      <c r="E49" s="8">
        <v>1.8468770987239799E-2</v>
      </c>
      <c r="F49">
        <v>30</v>
      </c>
      <c r="G49">
        <v>0</v>
      </c>
      <c r="H49">
        <v>30</v>
      </c>
      <c r="I49" s="8">
        <v>1.0806916426513E-2</v>
      </c>
      <c r="J49" s="18"/>
      <c r="L49" s="1"/>
    </row>
    <row r="50" spans="1:12" x14ac:dyDescent="0.35">
      <c r="A50" t="s">
        <v>94</v>
      </c>
      <c r="B50">
        <v>77</v>
      </c>
      <c r="C50">
        <v>0</v>
      </c>
      <c r="D50">
        <v>77</v>
      </c>
      <c r="E50" s="8">
        <v>1.53203342618384E-2</v>
      </c>
      <c r="F50">
        <v>81</v>
      </c>
      <c r="G50">
        <v>0</v>
      </c>
      <c r="H50">
        <v>81</v>
      </c>
      <c r="I50" s="8">
        <v>1.6652960526315801E-2</v>
      </c>
      <c r="J50" s="18"/>
      <c r="L50" s="1"/>
    </row>
    <row r="51" spans="1:12" x14ac:dyDescent="0.35">
      <c r="A51" t="s">
        <v>114</v>
      </c>
      <c r="B51">
        <v>30</v>
      </c>
      <c r="C51">
        <v>26</v>
      </c>
      <c r="D51">
        <v>56</v>
      </c>
      <c r="E51" s="8">
        <v>1.4694305956441899E-2</v>
      </c>
      <c r="F51">
        <v>85</v>
      </c>
      <c r="G51">
        <v>110</v>
      </c>
      <c r="H51">
        <v>195</v>
      </c>
      <c r="I51" s="8">
        <v>5.7017543859649099E-2</v>
      </c>
      <c r="J51" s="18"/>
      <c r="L51" s="1"/>
    </row>
    <row r="52" spans="1:12" x14ac:dyDescent="0.35">
      <c r="A52" t="s">
        <v>16</v>
      </c>
      <c r="B52">
        <v>191</v>
      </c>
      <c r="C52">
        <v>76</v>
      </c>
      <c r="D52">
        <v>267</v>
      </c>
      <c r="E52" s="8">
        <v>1.03376180888958E-2</v>
      </c>
      <c r="F52">
        <v>198</v>
      </c>
      <c r="G52">
        <v>223</v>
      </c>
      <c r="H52">
        <v>421</v>
      </c>
      <c r="I52" s="8">
        <v>1.63825978675383E-2</v>
      </c>
      <c r="J52" s="18"/>
      <c r="L52" s="1"/>
    </row>
    <row r="53" spans="1:12" x14ac:dyDescent="0.35">
      <c r="A53" t="s">
        <v>67</v>
      </c>
      <c r="B53">
        <v>127</v>
      </c>
      <c r="C53">
        <v>307</v>
      </c>
      <c r="D53">
        <v>434</v>
      </c>
      <c r="E53" s="8">
        <v>4.74213286713287E-2</v>
      </c>
      <c r="F53">
        <v>230</v>
      </c>
      <c r="G53">
        <v>297</v>
      </c>
      <c r="H53">
        <v>527</v>
      </c>
      <c r="I53" s="8">
        <v>6.0974198773573997E-2</v>
      </c>
      <c r="J53" s="18"/>
      <c r="L53" s="1"/>
    </row>
    <row r="54" spans="1:12" x14ac:dyDescent="0.35">
      <c r="A54" t="s">
        <v>112</v>
      </c>
      <c r="B54">
        <v>43</v>
      </c>
      <c r="C54">
        <v>0</v>
      </c>
      <c r="D54">
        <v>43</v>
      </c>
      <c r="E54" s="8">
        <v>9.7175141242937906E-3</v>
      </c>
      <c r="F54">
        <v>34</v>
      </c>
      <c r="G54">
        <v>0</v>
      </c>
      <c r="H54">
        <v>34</v>
      </c>
      <c r="I54" s="8">
        <v>7.6628352490421504E-3</v>
      </c>
      <c r="J54" s="18"/>
      <c r="L54" s="1"/>
    </row>
    <row r="55" spans="1:12" x14ac:dyDescent="0.35">
      <c r="A55" t="s">
        <v>95</v>
      </c>
      <c r="B55">
        <v>146</v>
      </c>
      <c r="C55">
        <v>35</v>
      </c>
      <c r="D55">
        <v>181</v>
      </c>
      <c r="E55" s="8">
        <v>3.46477794793262E-2</v>
      </c>
      <c r="F55">
        <v>273</v>
      </c>
      <c r="G55">
        <v>0</v>
      </c>
      <c r="H55">
        <v>273</v>
      </c>
      <c r="I55" s="8">
        <v>5.4048703227083703E-2</v>
      </c>
      <c r="J55" s="18"/>
      <c r="L55" s="1"/>
    </row>
    <row r="56" spans="1:12" x14ac:dyDescent="0.35">
      <c r="A56" t="s">
        <v>77</v>
      </c>
      <c r="B56">
        <v>627</v>
      </c>
      <c r="C56">
        <v>4</v>
      </c>
      <c r="D56">
        <v>631</v>
      </c>
      <c r="E56" s="8">
        <v>0.106461953770879</v>
      </c>
      <c r="F56">
        <v>545</v>
      </c>
      <c r="G56">
        <v>296</v>
      </c>
      <c r="H56">
        <v>841</v>
      </c>
      <c r="I56" s="8">
        <v>0.16693132195315599</v>
      </c>
      <c r="J56" s="18"/>
      <c r="L56" s="1"/>
    </row>
    <row r="57" spans="1:12" x14ac:dyDescent="0.35">
      <c r="A57" t="s">
        <v>74</v>
      </c>
      <c r="B57">
        <v>122</v>
      </c>
      <c r="C57">
        <v>0</v>
      </c>
      <c r="D57">
        <v>122</v>
      </c>
      <c r="E57" s="8">
        <v>1.5219560878243501E-2</v>
      </c>
      <c r="F57">
        <v>122</v>
      </c>
      <c r="G57">
        <v>0</v>
      </c>
      <c r="H57">
        <v>122</v>
      </c>
      <c r="I57" s="8">
        <v>1.4912602371348199E-2</v>
      </c>
      <c r="J57" s="18"/>
      <c r="L57" s="1"/>
    </row>
    <row r="58" spans="1:12" x14ac:dyDescent="0.35">
      <c r="A58" t="s">
        <v>116</v>
      </c>
      <c r="B58">
        <v>51</v>
      </c>
      <c r="C58">
        <v>148</v>
      </c>
      <c r="D58">
        <v>199</v>
      </c>
      <c r="E58" s="8">
        <v>3.3855052739026899E-2</v>
      </c>
      <c r="F58">
        <v>43</v>
      </c>
      <c r="G58">
        <v>0</v>
      </c>
      <c r="H58">
        <v>43</v>
      </c>
      <c r="I58" s="8">
        <v>7.5958311252428898E-3</v>
      </c>
      <c r="J58" s="18"/>
      <c r="L58" s="1"/>
    </row>
    <row r="59" spans="1:12" x14ac:dyDescent="0.35">
      <c r="A59" t="s">
        <v>100</v>
      </c>
      <c r="B59">
        <v>97</v>
      </c>
      <c r="C59">
        <v>25</v>
      </c>
      <c r="D59">
        <v>122</v>
      </c>
      <c r="E59" s="8">
        <v>2.0168622912878201E-2</v>
      </c>
      <c r="F59">
        <v>93</v>
      </c>
      <c r="G59">
        <v>24</v>
      </c>
      <c r="H59">
        <v>117</v>
      </c>
      <c r="I59" s="8">
        <v>1.97301854974705E-2</v>
      </c>
      <c r="J59" s="18"/>
      <c r="L59" s="1"/>
    </row>
    <row r="60" spans="1:12" x14ac:dyDescent="0.35">
      <c r="A60" t="s">
        <v>98</v>
      </c>
      <c r="B60">
        <v>288</v>
      </c>
      <c r="C60">
        <v>0</v>
      </c>
      <c r="D60">
        <v>288</v>
      </c>
      <c r="E60" s="8">
        <v>5.68047337278106E-2</v>
      </c>
      <c r="F60">
        <v>324</v>
      </c>
      <c r="G60">
        <v>0</v>
      </c>
      <c r="H60">
        <v>324</v>
      </c>
      <c r="I60" s="8">
        <v>6.4748201438848907E-2</v>
      </c>
      <c r="J60" s="18"/>
      <c r="L60" s="1"/>
    </row>
    <row r="61" spans="1:12" x14ac:dyDescent="0.35">
      <c r="A61" t="s">
        <v>106</v>
      </c>
      <c r="B61">
        <v>367</v>
      </c>
      <c r="C61">
        <v>0</v>
      </c>
      <c r="D61">
        <v>367</v>
      </c>
      <c r="E61" s="8">
        <v>8.4270952927669299E-2</v>
      </c>
      <c r="F61">
        <v>136</v>
      </c>
      <c r="G61">
        <v>0</v>
      </c>
      <c r="H61">
        <v>136</v>
      </c>
      <c r="I61" s="8">
        <v>3.3382425135002503E-2</v>
      </c>
      <c r="J61" s="18"/>
      <c r="L61" s="1"/>
    </row>
    <row r="62" spans="1:12" x14ac:dyDescent="0.35">
      <c r="A62" t="s">
        <v>11</v>
      </c>
      <c r="B62">
        <v>40</v>
      </c>
      <c r="C62">
        <v>48</v>
      </c>
      <c r="D62">
        <v>88</v>
      </c>
      <c r="E62" s="8">
        <v>3.1965128950236098E-3</v>
      </c>
      <c r="F62">
        <v>41</v>
      </c>
      <c r="G62">
        <v>107</v>
      </c>
      <c r="H62">
        <v>148</v>
      </c>
      <c r="I62" s="8">
        <v>5.2072338329463104E-3</v>
      </c>
      <c r="J62" s="18"/>
      <c r="L62" s="1"/>
    </row>
    <row r="63" spans="1:12" x14ac:dyDescent="0.35">
      <c r="A63" t="s">
        <v>42</v>
      </c>
      <c r="B63">
        <v>356</v>
      </c>
      <c r="C63">
        <v>2</v>
      </c>
      <c r="D63">
        <v>358</v>
      </c>
      <c r="E63" s="8">
        <v>2.9272281275551901E-2</v>
      </c>
      <c r="F63">
        <v>441</v>
      </c>
      <c r="G63">
        <v>0</v>
      </c>
      <c r="H63">
        <v>441</v>
      </c>
      <c r="I63" s="8">
        <v>3.6518714806227197E-2</v>
      </c>
      <c r="J63" s="18"/>
      <c r="L63" s="1"/>
    </row>
    <row r="64" spans="1:12" x14ac:dyDescent="0.35">
      <c r="A64" t="s">
        <v>133</v>
      </c>
      <c r="B64">
        <v>7</v>
      </c>
      <c r="C64">
        <v>120</v>
      </c>
      <c r="D64">
        <v>127</v>
      </c>
      <c r="E64" s="8">
        <v>4.8621745788667702E-2</v>
      </c>
      <c r="F64">
        <v>37</v>
      </c>
      <c r="G64">
        <v>64</v>
      </c>
      <c r="H64">
        <v>101</v>
      </c>
      <c r="I64" s="8">
        <v>3.9701257861635197E-2</v>
      </c>
      <c r="J64" s="18"/>
      <c r="L64" s="1"/>
    </row>
    <row r="65" spans="1:12" x14ac:dyDescent="0.35">
      <c r="A65" t="s">
        <v>117</v>
      </c>
      <c r="B65">
        <v>196</v>
      </c>
      <c r="C65">
        <v>0</v>
      </c>
      <c r="D65">
        <v>196</v>
      </c>
      <c r="E65" s="8">
        <v>5.40988131382832E-2</v>
      </c>
      <c r="F65">
        <v>235</v>
      </c>
      <c r="G65">
        <v>144</v>
      </c>
      <c r="H65">
        <v>379</v>
      </c>
      <c r="I65" s="8">
        <v>0.1090333716916</v>
      </c>
      <c r="J65" s="18"/>
      <c r="L65" s="1"/>
    </row>
    <row r="66" spans="1:12" x14ac:dyDescent="0.35">
      <c r="A66" t="s">
        <v>6</v>
      </c>
      <c r="B66">
        <v>90</v>
      </c>
      <c r="C66">
        <v>595</v>
      </c>
      <c r="D66">
        <v>685</v>
      </c>
      <c r="E66" s="8">
        <v>1.6510400347079901E-2</v>
      </c>
      <c r="F66">
        <v>173</v>
      </c>
      <c r="G66">
        <v>120</v>
      </c>
      <c r="H66">
        <v>293</v>
      </c>
      <c r="I66" s="8">
        <v>6.75239675516224E-3</v>
      </c>
      <c r="J66" s="18"/>
      <c r="L66" s="1"/>
    </row>
    <row r="67" spans="1:12" x14ac:dyDescent="0.35">
      <c r="A67" t="s">
        <v>10</v>
      </c>
      <c r="B67">
        <v>111</v>
      </c>
      <c r="C67">
        <v>416</v>
      </c>
      <c r="D67">
        <v>527</v>
      </c>
      <c r="E67" s="8">
        <v>1.52589975967803E-2</v>
      </c>
      <c r="F67">
        <v>120</v>
      </c>
      <c r="G67">
        <v>198</v>
      </c>
      <c r="H67">
        <v>318</v>
      </c>
      <c r="I67" s="8">
        <v>8.7770141591454794E-3</v>
      </c>
      <c r="J67" s="18"/>
      <c r="L67" s="1"/>
    </row>
    <row r="68" spans="1:12" x14ac:dyDescent="0.35">
      <c r="A68" t="s">
        <v>102</v>
      </c>
      <c r="B68">
        <v>88</v>
      </c>
      <c r="C68">
        <v>0</v>
      </c>
      <c r="D68">
        <v>88</v>
      </c>
      <c r="E68" s="8">
        <v>1.8367772907534999E-2</v>
      </c>
      <c r="F68">
        <v>112</v>
      </c>
      <c r="G68">
        <v>58</v>
      </c>
      <c r="H68">
        <v>170</v>
      </c>
      <c r="I68" s="8">
        <v>3.8848263254113301E-2</v>
      </c>
      <c r="J68" s="18"/>
      <c r="L68" s="1"/>
    </row>
    <row r="69" spans="1:12" x14ac:dyDescent="0.35">
      <c r="A69" t="s">
        <v>17</v>
      </c>
      <c r="B69">
        <v>10</v>
      </c>
      <c r="C69">
        <v>32</v>
      </c>
      <c r="D69">
        <v>42</v>
      </c>
      <c r="E69" s="8">
        <v>1.72364263142775E-3</v>
      </c>
      <c r="F69">
        <v>46</v>
      </c>
      <c r="G69">
        <v>4</v>
      </c>
      <c r="H69">
        <v>50</v>
      </c>
      <c r="I69" s="8">
        <v>2.0582060675914901E-3</v>
      </c>
      <c r="J69" s="18"/>
      <c r="L69" s="1"/>
    </row>
    <row r="70" spans="1:12" x14ac:dyDescent="0.35">
      <c r="A70" t="s">
        <v>143</v>
      </c>
      <c r="B70">
        <v>37</v>
      </c>
      <c r="C70">
        <v>8</v>
      </c>
      <c r="D70">
        <v>45</v>
      </c>
      <c r="E70" s="8">
        <v>1.9338203695745598E-2</v>
      </c>
      <c r="F70">
        <v>41</v>
      </c>
      <c r="G70">
        <v>4</v>
      </c>
      <c r="H70">
        <v>45</v>
      </c>
      <c r="I70" s="8">
        <v>1.9771528998242499E-2</v>
      </c>
      <c r="J70" s="18"/>
      <c r="L70" s="1"/>
    </row>
    <row r="71" spans="1:12" x14ac:dyDescent="0.35">
      <c r="A71" t="s">
        <v>73</v>
      </c>
      <c r="B71">
        <v>54</v>
      </c>
      <c r="C71">
        <v>10</v>
      </c>
      <c r="D71">
        <v>64</v>
      </c>
      <c r="E71" s="8">
        <v>7.2291878459279299E-3</v>
      </c>
      <c r="F71">
        <v>47</v>
      </c>
      <c r="G71">
        <v>4</v>
      </c>
      <c r="H71">
        <v>51</v>
      </c>
      <c r="I71" s="8">
        <v>6.0656517602283499E-3</v>
      </c>
      <c r="J71" s="18"/>
      <c r="L71" s="1"/>
    </row>
    <row r="72" spans="1:12" x14ac:dyDescent="0.35">
      <c r="A72" t="s">
        <v>144</v>
      </c>
      <c r="B72">
        <v>35</v>
      </c>
      <c r="C72">
        <v>0</v>
      </c>
      <c r="D72">
        <v>35</v>
      </c>
      <c r="E72" s="8">
        <v>1.40336808340016E-2</v>
      </c>
      <c r="F72">
        <v>33</v>
      </c>
      <c r="G72">
        <v>67</v>
      </c>
      <c r="H72">
        <v>100</v>
      </c>
      <c r="I72" s="8">
        <v>4.2354934349851797E-2</v>
      </c>
      <c r="J72" s="18"/>
      <c r="L72" s="1"/>
    </row>
    <row r="73" spans="1:12" x14ac:dyDescent="0.35">
      <c r="A73" t="s">
        <v>33</v>
      </c>
      <c r="B73">
        <v>109</v>
      </c>
      <c r="C73">
        <v>0</v>
      </c>
      <c r="D73">
        <v>109</v>
      </c>
      <c r="E73" s="8">
        <v>6.5230400957510502E-3</v>
      </c>
      <c r="F73">
        <v>141</v>
      </c>
      <c r="G73">
        <v>0</v>
      </c>
      <c r="H73">
        <v>141</v>
      </c>
      <c r="I73" s="8">
        <v>8.3038869257950499E-3</v>
      </c>
      <c r="J73" s="18"/>
      <c r="L73" s="1"/>
    </row>
    <row r="74" spans="1:12" x14ac:dyDescent="0.35">
      <c r="A74" t="s">
        <v>61</v>
      </c>
      <c r="B74">
        <v>189</v>
      </c>
      <c r="C74">
        <v>0</v>
      </c>
      <c r="D74">
        <v>189</v>
      </c>
      <c r="E74" s="8">
        <v>1.7729831144465299E-2</v>
      </c>
      <c r="F74">
        <v>154</v>
      </c>
      <c r="G74">
        <v>6</v>
      </c>
      <c r="H74">
        <v>160</v>
      </c>
      <c r="I74" s="8">
        <v>1.4389783253889701E-2</v>
      </c>
      <c r="J74" s="18"/>
      <c r="L74" s="1"/>
    </row>
    <row r="75" spans="1:12" x14ac:dyDescent="0.35">
      <c r="A75" t="s">
        <v>137</v>
      </c>
      <c r="B75">
        <v>152</v>
      </c>
      <c r="C75">
        <v>0</v>
      </c>
      <c r="D75">
        <v>152</v>
      </c>
      <c r="E75" s="8">
        <v>4.68124422543887E-2</v>
      </c>
      <c r="F75">
        <v>105</v>
      </c>
      <c r="G75">
        <v>0</v>
      </c>
      <c r="H75">
        <v>105</v>
      </c>
      <c r="I75" s="8">
        <v>3.2012195121951199E-2</v>
      </c>
      <c r="J75" s="18"/>
      <c r="L75" s="1"/>
    </row>
    <row r="76" spans="1:12" x14ac:dyDescent="0.35">
      <c r="A76" t="s">
        <v>115</v>
      </c>
      <c r="B76">
        <v>23</v>
      </c>
      <c r="C76">
        <v>354</v>
      </c>
      <c r="D76">
        <v>377</v>
      </c>
      <c r="E76" s="8">
        <v>8.3204590598101993E-2</v>
      </c>
      <c r="F76">
        <v>73</v>
      </c>
      <c r="G76">
        <v>35</v>
      </c>
      <c r="H76">
        <v>108</v>
      </c>
      <c r="I76" s="8">
        <v>2.4406779661016901E-2</v>
      </c>
      <c r="J76" s="18"/>
      <c r="L76" s="1"/>
    </row>
    <row r="77" spans="1:12" x14ac:dyDescent="0.35">
      <c r="A77" t="s">
        <v>103</v>
      </c>
      <c r="B77">
        <v>99</v>
      </c>
      <c r="C77">
        <v>147</v>
      </c>
      <c r="D77">
        <v>246</v>
      </c>
      <c r="E77" s="8">
        <v>5.5405405405405402E-2</v>
      </c>
      <c r="F77">
        <v>84</v>
      </c>
      <c r="G77">
        <v>154</v>
      </c>
      <c r="H77">
        <v>238</v>
      </c>
      <c r="I77" s="8">
        <v>5.5698572431546897E-2</v>
      </c>
      <c r="J77" s="18"/>
      <c r="L77" s="1"/>
    </row>
    <row r="78" spans="1:12" x14ac:dyDescent="0.35">
      <c r="A78" t="s">
        <v>22</v>
      </c>
      <c r="B78">
        <v>21</v>
      </c>
      <c r="C78">
        <v>5542</v>
      </c>
      <c r="D78">
        <v>5563</v>
      </c>
      <c r="E78" s="8">
        <v>0.235920271416455</v>
      </c>
      <c r="F78">
        <v>18</v>
      </c>
      <c r="G78">
        <v>36</v>
      </c>
      <c r="H78">
        <v>54</v>
      </c>
      <c r="I78" s="8">
        <v>2.2552622786501798E-3</v>
      </c>
      <c r="J78" s="18"/>
      <c r="L78" s="1"/>
    </row>
    <row r="79" spans="1:12" x14ac:dyDescent="0.35">
      <c r="A79" t="s">
        <v>101</v>
      </c>
      <c r="B79">
        <v>40</v>
      </c>
      <c r="C79">
        <v>262</v>
      </c>
      <c r="D79">
        <v>302</v>
      </c>
      <c r="E79" s="8">
        <v>6.24353938391565E-2</v>
      </c>
      <c r="F79">
        <v>128</v>
      </c>
      <c r="G79">
        <v>38</v>
      </c>
      <c r="H79">
        <v>166</v>
      </c>
      <c r="I79" s="8">
        <v>3.5334184759472101E-2</v>
      </c>
      <c r="J79" s="18"/>
      <c r="L79" s="1"/>
    </row>
    <row r="80" spans="1:12" x14ac:dyDescent="0.35">
      <c r="A80" t="s">
        <v>51</v>
      </c>
      <c r="B80">
        <v>39</v>
      </c>
      <c r="C80">
        <v>25</v>
      </c>
      <c r="D80">
        <v>64</v>
      </c>
      <c r="E80" s="8">
        <v>5.37995965030262E-3</v>
      </c>
      <c r="F80">
        <v>33</v>
      </c>
      <c r="G80">
        <v>168</v>
      </c>
      <c r="H80">
        <v>201</v>
      </c>
      <c r="I80" s="8">
        <v>1.7194183062446501E-2</v>
      </c>
      <c r="J80" s="18"/>
      <c r="L80" s="1"/>
    </row>
    <row r="81" spans="1:12" x14ac:dyDescent="0.35">
      <c r="A81" t="s">
        <v>135</v>
      </c>
      <c r="B81">
        <v>35</v>
      </c>
      <c r="C81">
        <v>4</v>
      </c>
      <c r="D81">
        <v>39</v>
      </c>
      <c r="E81" s="8">
        <v>1.4161220043573E-2</v>
      </c>
      <c r="F81">
        <v>92</v>
      </c>
      <c r="G81">
        <v>52</v>
      </c>
      <c r="H81">
        <v>144</v>
      </c>
      <c r="I81" s="8">
        <v>5.6648308418568098E-2</v>
      </c>
      <c r="J81" s="18"/>
      <c r="L81" s="1"/>
    </row>
    <row r="82" spans="1:12" x14ac:dyDescent="0.35">
      <c r="A82" t="s">
        <v>27</v>
      </c>
      <c r="B82">
        <v>345</v>
      </c>
      <c r="C82">
        <v>200</v>
      </c>
      <c r="D82">
        <v>545</v>
      </c>
      <c r="E82" s="8">
        <v>2.9528092322696001E-2</v>
      </c>
      <c r="F82">
        <v>513</v>
      </c>
      <c r="G82">
        <v>8</v>
      </c>
      <c r="H82">
        <v>521</v>
      </c>
      <c r="I82" s="8">
        <v>2.8049962312910501E-2</v>
      </c>
      <c r="J82" s="18"/>
      <c r="L82" s="1"/>
    </row>
    <row r="83" spans="1:12" x14ac:dyDescent="0.35">
      <c r="A83" t="s">
        <v>65</v>
      </c>
      <c r="B83">
        <v>304</v>
      </c>
      <c r="C83">
        <v>162</v>
      </c>
      <c r="D83">
        <v>466</v>
      </c>
      <c r="E83" s="8">
        <v>4.8627778357508103E-2</v>
      </c>
      <c r="F83">
        <v>208</v>
      </c>
      <c r="G83">
        <v>485</v>
      </c>
      <c r="H83">
        <v>693</v>
      </c>
      <c r="I83" s="8">
        <v>7.8190229042085099E-2</v>
      </c>
      <c r="J83" s="18"/>
      <c r="L83" s="1"/>
    </row>
    <row r="84" spans="1:12" x14ac:dyDescent="0.35">
      <c r="A84" t="s">
        <v>119</v>
      </c>
      <c r="B84">
        <v>67</v>
      </c>
      <c r="C84">
        <v>55</v>
      </c>
      <c r="D84">
        <v>122</v>
      </c>
      <c r="E84" s="8">
        <v>3.9316790203029299E-2</v>
      </c>
      <c r="F84">
        <v>171</v>
      </c>
      <c r="G84">
        <v>24</v>
      </c>
      <c r="H84">
        <v>195</v>
      </c>
      <c r="I84" s="8">
        <v>7.18232044198895E-2</v>
      </c>
      <c r="J84" s="18"/>
      <c r="L84" s="1"/>
    </row>
    <row r="85" spans="1:12" x14ac:dyDescent="0.35">
      <c r="A85" t="s">
        <v>122</v>
      </c>
      <c r="B85">
        <v>331</v>
      </c>
      <c r="C85">
        <v>64</v>
      </c>
      <c r="D85">
        <v>395</v>
      </c>
      <c r="E85" s="8">
        <v>0.122366790582404</v>
      </c>
      <c r="F85">
        <v>81</v>
      </c>
      <c r="G85">
        <v>4</v>
      </c>
      <c r="H85">
        <v>85</v>
      </c>
      <c r="I85" s="8">
        <v>2.8006589785831999E-2</v>
      </c>
      <c r="J85" s="18"/>
      <c r="L85" s="1"/>
    </row>
    <row r="86" spans="1:12" x14ac:dyDescent="0.35">
      <c r="A86" t="s">
        <v>55</v>
      </c>
      <c r="B86">
        <v>100</v>
      </c>
      <c r="C86">
        <v>12</v>
      </c>
      <c r="D86">
        <v>112</v>
      </c>
      <c r="E86" s="8">
        <v>1.19441185880346E-2</v>
      </c>
      <c r="F86">
        <v>60</v>
      </c>
      <c r="G86">
        <v>0</v>
      </c>
      <c r="H86">
        <v>60</v>
      </c>
      <c r="I86" s="8">
        <v>6.47528599179797E-3</v>
      </c>
      <c r="J86" s="18"/>
      <c r="L86" s="1"/>
    </row>
    <row r="87" spans="1:12" x14ac:dyDescent="0.35">
      <c r="A87" t="s">
        <v>152</v>
      </c>
      <c r="B87">
        <v>3</v>
      </c>
      <c r="C87">
        <v>0</v>
      </c>
      <c r="D87">
        <v>3</v>
      </c>
      <c r="E87" s="8">
        <v>1.7331022530329299E-3</v>
      </c>
      <c r="F87">
        <v>3</v>
      </c>
      <c r="G87">
        <v>0</v>
      </c>
      <c r="H87">
        <v>3</v>
      </c>
      <c r="I87" s="8">
        <v>1.82370820668693E-3</v>
      </c>
      <c r="J87" s="18"/>
      <c r="L87" s="1"/>
    </row>
    <row r="88" spans="1:12" x14ac:dyDescent="0.35">
      <c r="A88" t="s">
        <v>38</v>
      </c>
      <c r="B88">
        <v>147</v>
      </c>
      <c r="C88">
        <v>14</v>
      </c>
      <c r="D88">
        <v>161</v>
      </c>
      <c r="E88" s="8">
        <v>1.0818438381937899E-2</v>
      </c>
      <c r="F88">
        <v>171</v>
      </c>
      <c r="G88">
        <v>195</v>
      </c>
      <c r="H88">
        <v>366</v>
      </c>
      <c r="I88" s="8">
        <v>2.6155935110412299E-2</v>
      </c>
      <c r="J88" s="18"/>
      <c r="L88" s="1"/>
    </row>
    <row r="89" spans="1:12" x14ac:dyDescent="0.35">
      <c r="A89" t="s">
        <v>45</v>
      </c>
      <c r="B89">
        <v>419</v>
      </c>
      <c r="C89">
        <v>28</v>
      </c>
      <c r="D89">
        <v>447</v>
      </c>
      <c r="E89" s="8">
        <v>4.0773510900300999E-2</v>
      </c>
      <c r="F89">
        <v>536</v>
      </c>
      <c r="G89">
        <v>40</v>
      </c>
      <c r="H89">
        <v>576</v>
      </c>
      <c r="I89" s="8">
        <v>5.3224912215856603E-2</v>
      </c>
      <c r="J89" s="18"/>
      <c r="L89" s="1"/>
    </row>
    <row r="90" spans="1:12" x14ac:dyDescent="0.35">
      <c r="A90" t="s">
        <v>136</v>
      </c>
      <c r="B90">
        <v>75</v>
      </c>
      <c r="C90">
        <v>4</v>
      </c>
      <c r="D90">
        <v>79</v>
      </c>
      <c r="E90" s="8">
        <v>2.5591188856495001E-2</v>
      </c>
      <c r="F90">
        <v>82</v>
      </c>
      <c r="G90">
        <v>0</v>
      </c>
      <c r="H90">
        <v>82</v>
      </c>
      <c r="I90" s="8">
        <v>2.7957722468462301E-2</v>
      </c>
      <c r="J90" s="18"/>
      <c r="L90" s="1"/>
    </row>
    <row r="91" spans="1:12" x14ac:dyDescent="0.35">
      <c r="A91" t="s">
        <v>83</v>
      </c>
      <c r="B91">
        <v>156</v>
      </c>
      <c r="C91">
        <v>304</v>
      </c>
      <c r="D91">
        <v>460</v>
      </c>
      <c r="E91" s="8">
        <v>5.3820053820053802E-2</v>
      </c>
      <c r="F91">
        <v>92</v>
      </c>
      <c r="G91">
        <v>33</v>
      </c>
      <c r="H91">
        <v>125</v>
      </c>
      <c r="I91" s="8">
        <v>1.5292390506484E-2</v>
      </c>
      <c r="J91" s="18"/>
      <c r="L91" s="1"/>
    </row>
    <row r="92" spans="1:12" x14ac:dyDescent="0.35">
      <c r="A92" t="s">
        <v>12</v>
      </c>
      <c r="B92">
        <v>182</v>
      </c>
      <c r="C92">
        <v>462</v>
      </c>
      <c r="D92">
        <v>644</v>
      </c>
      <c r="E92" s="8">
        <v>1.9744305116963502E-2</v>
      </c>
      <c r="F92">
        <v>286</v>
      </c>
      <c r="G92">
        <v>136</v>
      </c>
      <c r="H92">
        <v>422</v>
      </c>
      <c r="I92" s="8">
        <v>1.30472421469206E-2</v>
      </c>
      <c r="J92" s="18"/>
      <c r="L92" s="1"/>
    </row>
    <row r="93" spans="1:12" x14ac:dyDescent="0.35">
      <c r="A93" t="s">
        <v>110</v>
      </c>
      <c r="B93">
        <v>151</v>
      </c>
      <c r="C93">
        <v>0</v>
      </c>
      <c r="D93">
        <v>151</v>
      </c>
      <c r="E93" s="8">
        <v>4.5155502392344497E-2</v>
      </c>
      <c r="F93">
        <v>272</v>
      </c>
      <c r="G93">
        <v>0</v>
      </c>
      <c r="H93">
        <v>272</v>
      </c>
      <c r="I93" s="8">
        <v>8.2725060827250604E-2</v>
      </c>
      <c r="J93" s="18"/>
      <c r="L93" s="1"/>
    </row>
    <row r="94" spans="1:12" x14ac:dyDescent="0.35">
      <c r="A94" t="s">
        <v>48</v>
      </c>
      <c r="B94">
        <v>35</v>
      </c>
      <c r="C94">
        <v>408</v>
      </c>
      <c r="D94">
        <v>443</v>
      </c>
      <c r="E94" s="8">
        <v>3.7641260939756997E-2</v>
      </c>
      <c r="F94">
        <v>186</v>
      </c>
      <c r="G94">
        <v>261</v>
      </c>
      <c r="H94">
        <v>447</v>
      </c>
      <c r="I94" s="8">
        <v>4.1940326515293697E-2</v>
      </c>
      <c r="J94" s="18"/>
      <c r="L94" s="1"/>
    </row>
    <row r="95" spans="1:12" x14ac:dyDescent="0.35">
      <c r="A95" t="s">
        <v>91</v>
      </c>
      <c r="B95">
        <v>69</v>
      </c>
      <c r="C95">
        <v>462</v>
      </c>
      <c r="D95">
        <v>531</v>
      </c>
      <c r="E95" s="8">
        <v>9.2978462616004204E-2</v>
      </c>
      <c r="F95">
        <v>114</v>
      </c>
      <c r="G95">
        <v>0</v>
      </c>
      <c r="H95">
        <v>114</v>
      </c>
      <c r="I95" s="8">
        <v>2.0529443544030301E-2</v>
      </c>
      <c r="J95" s="18"/>
      <c r="L95" s="1"/>
    </row>
    <row r="96" spans="1:12" x14ac:dyDescent="0.35">
      <c r="A96" t="s">
        <v>111</v>
      </c>
      <c r="B96">
        <v>57</v>
      </c>
      <c r="C96">
        <v>0</v>
      </c>
      <c r="D96">
        <v>57</v>
      </c>
      <c r="E96" s="8">
        <v>1.50039484074757E-2</v>
      </c>
      <c r="F96">
        <v>144</v>
      </c>
      <c r="G96">
        <v>0</v>
      </c>
      <c r="H96">
        <v>144</v>
      </c>
      <c r="I96" s="8">
        <v>4.0022234574763803E-2</v>
      </c>
      <c r="J96" s="18"/>
      <c r="L96" s="1"/>
    </row>
    <row r="97" spans="1:12" x14ac:dyDescent="0.35">
      <c r="A97" t="s">
        <v>46</v>
      </c>
      <c r="B97">
        <v>47</v>
      </c>
      <c r="C97">
        <v>299</v>
      </c>
      <c r="D97">
        <v>346</v>
      </c>
      <c r="E97" s="8">
        <v>2.8467994076024399E-2</v>
      </c>
      <c r="F97">
        <v>69</v>
      </c>
      <c r="G97">
        <v>86</v>
      </c>
      <c r="H97">
        <v>155</v>
      </c>
      <c r="I97" s="8">
        <v>1.2566888276309401E-2</v>
      </c>
      <c r="J97" s="18"/>
      <c r="L97" s="1"/>
    </row>
    <row r="98" spans="1:12" x14ac:dyDescent="0.35">
      <c r="A98" t="s">
        <v>26</v>
      </c>
      <c r="B98">
        <v>113</v>
      </c>
      <c r="C98">
        <v>20</v>
      </c>
      <c r="D98">
        <v>133</v>
      </c>
      <c r="E98" s="8">
        <v>5.9032401242787398E-3</v>
      </c>
      <c r="F98">
        <v>116</v>
      </c>
      <c r="G98">
        <v>4</v>
      </c>
      <c r="H98">
        <v>120</v>
      </c>
      <c r="I98" s="8">
        <v>5.4747023130617299E-3</v>
      </c>
      <c r="J98" s="18"/>
      <c r="L98" s="1"/>
    </row>
    <row r="99" spans="1:12" x14ac:dyDescent="0.35">
      <c r="A99" t="s">
        <v>82</v>
      </c>
      <c r="B99">
        <v>103</v>
      </c>
      <c r="C99">
        <v>0</v>
      </c>
      <c r="D99">
        <v>103</v>
      </c>
      <c r="E99" s="8">
        <v>1.5302332491457399E-2</v>
      </c>
      <c r="F99">
        <v>115</v>
      </c>
      <c r="G99">
        <v>0</v>
      </c>
      <c r="H99">
        <v>115</v>
      </c>
      <c r="I99" s="8">
        <v>1.7251725172517302E-2</v>
      </c>
      <c r="J99" s="18"/>
      <c r="L99" s="1"/>
    </row>
    <row r="100" spans="1:12" x14ac:dyDescent="0.35">
      <c r="A100" t="s">
        <v>109</v>
      </c>
      <c r="B100">
        <v>106</v>
      </c>
      <c r="C100">
        <v>2</v>
      </c>
      <c r="D100">
        <v>108</v>
      </c>
      <c r="E100" s="8">
        <v>2.31511254019293E-2</v>
      </c>
      <c r="F100">
        <v>80</v>
      </c>
      <c r="G100">
        <v>6</v>
      </c>
      <c r="H100">
        <v>86</v>
      </c>
      <c r="I100" s="8">
        <v>1.9585515827829601E-2</v>
      </c>
      <c r="J100" s="18"/>
      <c r="L100" s="1"/>
    </row>
    <row r="101" spans="1:12" x14ac:dyDescent="0.35">
      <c r="A101" t="s">
        <v>118</v>
      </c>
      <c r="B101">
        <v>77</v>
      </c>
      <c r="C101">
        <v>8</v>
      </c>
      <c r="D101">
        <v>85</v>
      </c>
      <c r="E101" s="8">
        <v>2.2170057381324999E-2</v>
      </c>
      <c r="F101">
        <v>118</v>
      </c>
      <c r="G101">
        <v>74</v>
      </c>
      <c r="H101">
        <v>192</v>
      </c>
      <c r="I101" s="8">
        <v>5.6288478452066797E-2</v>
      </c>
      <c r="J101" s="18"/>
      <c r="L101" s="1"/>
    </row>
    <row r="102" spans="1:12" x14ac:dyDescent="0.35">
      <c r="A102" t="s">
        <v>20</v>
      </c>
      <c r="B102">
        <v>2016</v>
      </c>
      <c r="C102">
        <v>1297</v>
      </c>
      <c r="D102">
        <v>3313</v>
      </c>
      <c r="E102" s="8">
        <v>0.12403594159490799</v>
      </c>
      <c r="F102">
        <v>1426</v>
      </c>
      <c r="G102">
        <v>11</v>
      </c>
      <c r="H102">
        <v>1437</v>
      </c>
      <c r="I102" s="8">
        <v>5.6825371717810803E-2</v>
      </c>
      <c r="J102" s="18"/>
      <c r="L102" s="1"/>
    </row>
    <row r="103" spans="1:12" x14ac:dyDescent="0.35">
      <c r="A103" t="s">
        <v>155</v>
      </c>
      <c r="B103">
        <v>19</v>
      </c>
      <c r="C103">
        <v>0</v>
      </c>
      <c r="D103">
        <v>19</v>
      </c>
      <c r="E103" s="8">
        <v>1.7806935332708499E-2</v>
      </c>
      <c r="F103">
        <v>37</v>
      </c>
      <c r="G103">
        <v>0</v>
      </c>
      <c r="H103">
        <v>37</v>
      </c>
      <c r="I103" s="8">
        <v>3.4905660377358497E-2</v>
      </c>
      <c r="J103" s="18"/>
      <c r="L103" s="1"/>
    </row>
    <row r="104" spans="1:12" x14ac:dyDescent="0.35">
      <c r="A104" t="s">
        <v>9</v>
      </c>
      <c r="B104">
        <v>75</v>
      </c>
      <c r="C104">
        <v>1043</v>
      </c>
      <c r="D104">
        <v>1118</v>
      </c>
      <c r="E104" s="8">
        <v>2.6067289981114E-2</v>
      </c>
      <c r="F104">
        <v>59</v>
      </c>
      <c r="G104">
        <v>606</v>
      </c>
      <c r="H104">
        <v>665</v>
      </c>
      <c r="I104" s="8">
        <v>1.5715838729498499E-2</v>
      </c>
      <c r="J104" s="18"/>
      <c r="L104" s="1"/>
    </row>
    <row r="105" spans="1:12" x14ac:dyDescent="0.35">
      <c r="A105" t="s">
        <v>41</v>
      </c>
      <c r="B105">
        <v>72</v>
      </c>
      <c r="C105">
        <v>8</v>
      </c>
      <c r="D105">
        <v>80</v>
      </c>
      <c r="E105" s="8">
        <v>6.2049173970371496E-3</v>
      </c>
      <c r="F105">
        <v>121</v>
      </c>
      <c r="G105">
        <v>242</v>
      </c>
      <c r="H105">
        <v>363</v>
      </c>
      <c r="I105" s="8">
        <v>2.95843520782396E-2</v>
      </c>
      <c r="J105" s="18"/>
      <c r="L105" s="1"/>
    </row>
    <row r="106" spans="1:12" x14ac:dyDescent="0.35">
      <c r="A106" t="s">
        <v>63</v>
      </c>
      <c r="B106">
        <v>136</v>
      </c>
      <c r="C106">
        <v>329</v>
      </c>
      <c r="D106">
        <v>465</v>
      </c>
      <c r="E106" s="8">
        <v>4.70362128262189E-2</v>
      </c>
      <c r="F106">
        <v>166</v>
      </c>
      <c r="G106">
        <v>98</v>
      </c>
      <c r="H106">
        <v>264</v>
      </c>
      <c r="I106" s="8">
        <v>2.7545909849749601E-2</v>
      </c>
      <c r="J106" s="18"/>
      <c r="L106" s="1"/>
    </row>
    <row r="107" spans="1:12" x14ac:dyDescent="0.35">
      <c r="A107" t="s">
        <v>23</v>
      </c>
      <c r="B107">
        <v>49</v>
      </c>
      <c r="C107">
        <v>176</v>
      </c>
      <c r="D107">
        <v>225</v>
      </c>
      <c r="E107" s="8">
        <v>1.05022404779686E-2</v>
      </c>
      <c r="F107">
        <v>32</v>
      </c>
      <c r="G107">
        <v>147</v>
      </c>
      <c r="H107">
        <v>179</v>
      </c>
      <c r="I107" s="8">
        <v>8.5408913064223702E-3</v>
      </c>
      <c r="J107" s="18"/>
      <c r="L107" s="1"/>
    </row>
    <row r="108" spans="1:12" x14ac:dyDescent="0.35">
      <c r="A108" t="s">
        <v>141</v>
      </c>
      <c r="B108">
        <v>113</v>
      </c>
      <c r="C108">
        <v>8</v>
      </c>
      <c r="D108">
        <v>121</v>
      </c>
      <c r="E108" s="8">
        <v>6.2178828365878701E-2</v>
      </c>
      <c r="F108">
        <v>88</v>
      </c>
      <c r="G108">
        <v>0</v>
      </c>
      <c r="H108">
        <v>88</v>
      </c>
      <c r="I108" s="8">
        <v>4.7184986595174297E-2</v>
      </c>
      <c r="J108" s="18"/>
      <c r="L108" s="1"/>
    </row>
    <row r="109" spans="1:12" x14ac:dyDescent="0.35">
      <c r="A109" t="s">
        <v>85</v>
      </c>
      <c r="B109">
        <v>12</v>
      </c>
      <c r="C109">
        <v>0</v>
      </c>
      <c r="D109">
        <v>12</v>
      </c>
      <c r="E109" s="8">
        <v>1.6579165515335701E-3</v>
      </c>
      <c r="F109">
        <v>62</v>
      </c>
      <c r="G109">
        <v>20</v>
      </c>
      <c r="H109">
        <v>82</v>
      </c>
      <c r="I109" s="8">
        <v>1.1368362678497199E-2</v>
      </c>
      <c r="J109" s="18"/>
      <c r="L109" s="1"/>
    </row>
    <row r="110" spans="1:12" x14ac:dyDescent="0.35">
      <c r="A110" t="s">
        <v>132</v>
      </c>
      <c r="B110">
        <v>27</v>
      </c>
      <c r="C110">
        <v>46</v>
      </c>
      <c r="D110">
        <v>73</v>
      </c>
      <c r="E110" s="8">
        <v>1.76200820661357E-2</v>
      </c>
      <c r="F110">
        <v>43</v>
      </c>
      <c r="G110">
        <v>5</v>
      </c>
      <c r="H110">
        <v>48</v>
      </c>
      <c r="I110" s="8">
        <v>1.16476583353555E-2</v>
      </c>
      <c r="J110" s="18"/>
      <c r="L110" s="1"/>
    </row>
    <row r="111" spans="1:12" x14ac:dyDescent="0.35">
      <c r="A111" t="s">
        <v>139</v>
      </c>
      <c r="B111">
        <v>102</v>
      </c>
      <c r="C111">
        <v>0</v>
      </c>
      <c r="D111">
        <v>102</v>
      </c>
      <c r="E111" s="8">
        <v>4.4098573281452703E-2</v>
      </c>
      <c r="F111">
        <v>93</v>
      </c>
      <c r="G111">
        <v>0</v>
      </c>
      <c r="H111">
        <v>93</v>
      </c>
      <c r="I111" s="8">
        <v>4.0558220671609198E-2</v>
      </c>
      <c r="J111" s="18"/>
      <c r="L111" s="1"/>
    </row>
    <row r="112" spans="1:12" x14ac:dyDescent="0.35">
      <c r="A112" t="s">
        <v>30</v>
      </c>
      <c r="B112">
        <v>90</v>
      </c>
      <c r="C112">
        <v>519</v>
      </c>
      <c r="D112">
        <v>609</v>
      </c>
      <c r="E112" s="8">
        <v>3.1393370792308903E-2</v>
      </c>
      <c r="F112">
        <v>40</v>
      </c>
      <c r="G112">
        <v>4</v>
      </c>
      <c r="H112">
        <v>44</v>
      </c>
      <c r="I112" s="8">
        <v>2.3095900477665202E-3</v>
      </c>
      <c r="J112" s="18"/>
      <c r="L112" s="1"/>
    </row>
    <row r="113" spans="1:12" x14ac:dyDescent="0.35">
      <c r="A113" t="s">
        <v>120</v>
      </c>
      <c r="B113">
        <v>126</v>
      </c>
      <c r="C113">
        <v>28</v>
      </c>
      <c r="D113">
        <v>154</v>
      </c>
      <c r="E113" s="8">
        <v>3.28778821520068E-2</v>
      </c>
      <c r="F113">
        <v>212</v>
      </c>
      <c r="G113">
        <v>235</v>
      </c>
      <c r="H113">
        <v>447</v>
      </c>
      <c r="I113" s="8">
        <v>9.6419327006039696E-2</v>
      </c>
      <c r="J113" s="18"/>
      <c r="L113" s="1"/>
    </row>
    <row r="114" spans="1:12" x14ac:dyDescent="0.35">
      <c r="A114" t="s">
        <v>54</v>
      </c>
      <c r="B114">
        <v>36</v>
      </c>
      <c r="C114">
        <v>218</v>
      </c>
      <c r="D114">
        <v>254</v>
      </c>
      <c r="E114" s="8">
        <v>2.3498936071792001E-2</v>
      </c>
      <c r="F114">
        <v>72</v>
      </c>
      <c r="G114">
        <v>0</v>
      </c>
      <c r="H114">
        <v>72</v>
      </c>
      <c r="I114" s="8">
        <v>6.80336388547671E-3</v>
      </c>
      <c r="J114" s="18"/>
      <c r="L114" s="1"/>
    </row>
    <row r="115" spans="1:12" x14ac:dyDescent="0.35">
      <c r="A115" t="s">
        <v>75</v>
      </c>
      <c r="B115">
        <v>185</v>
      </c>
      <c r="C115">
        <v>120</v>
      </c>
      <c r="D115">
        <v>305</v>
      </c>
      <c r="E115" s="8">
        <v>3.7817730936143802E-2</v>
      </c>
      <c r="F115">
        <v>173</v>
      </c>
      <c r="G115">
        <v>39</v>
      </c>
      <c r="H115">
        <v>212</v>
      </c>
      <c r="I115" s="8">
        <v>2.7013251783894E-2</v>
      </c>
      <c r="J115" s="18"/>
      <c r="L115" s="1"/>
    </row>
    <row r="116" spans="1:12" x14ac:dyDescent="0.35">
      <c r="A116" t="s">
        <v>81</v>
      </c>
      <c r="B116">
        <v>56</v>
      </c>
      <c r="C116">
        <v>20</v>
      </c>
      <c r="D116">
        <v>76</v>
      </c>
      <c r="E116" s="8">
        <v>1.13738401676145E-2</v>
      </c>
      <c r="F116">
        <v>68</v>
      </c>
      <c r="G116">
        <v>225</v>
      </c>
      <c r="H116">
        <v>293</v>
      </c>
      <c r="I116" s="8">
        <v>4.5370083617218997E-2</v>
      </c>
      <c r="J116" s="18"/>
      <c r="L116" s="1"/>
    </row>
    <row r="117" spans="1:12" x14ac:dyDescent="0.35">
      <c r="A117" t="s">
        <v>149</v>
      </c>
      <c r="B117">
        <v>40</v>
      </c>
      <c r="C117">
        <v>28</v>
      </c>
      <c r="D117">
        <v>68</v>
      </c>
      <c r="E117" s="8">
        <v>4.3870967741935503E-2</v>
      </c>
      <c r="F117">
        <v>34</v>
      </c>
      <c r="G117">
        <v>0</v>
      </c>
      <c r="H117">
        <v>34</v>
      </c>
      <c r="I117" s="8">
        <v>2.3415977961432501E-2</v>
      </c>
      <c r="J117" s="18"/>
      <c r="L117" s="1"/>
    </row>
    <row r="118" spans="1:12" x14ac:dyDescent="0.35">
      <c r="A118" t="s">
        <v>130</v>
      </c>
      <c r="B118">
        <v>36</v>
      </c>
      <c r="C118">
        <v>0</v>
      </c>
      <c r="D118">
        <v>36</v>
      </c>
      <c r="E118" s="8">
        <v>1.4018691588785E-2</v>
      </c>
      <c r="F118">
        <v>80</v>
      </c>
      <c r="G118">
        <v>6</v>
      </c>
      <c r="H118">
        <v>86</v>
      </c>
      <c r="I118" s="8">
        <v>3.8392857142857097E-2</v>
      </c>
      <c r="J118" s="18"/>
      <c r="L118" s="1"/>
    </row>
    <row r="119" spans="1:12" x14ac:dyDescent="0.35">
      <c r="A119" t="s">
        <v>14</v>
      </c>
      <c r="B119">
        <v>131</v>
      </c>
      <c r="C119">
        <v>543</v>
      </c>
      <c r="D119">
        <v>674</v>
      </c>
      <c r="E119" s="8">
        <v>1.97909325816303E-2</v>
      </c>
      <c r="F119">
        <v>23</v>
      </c>
      <c r="G119">
        <v>977</v>
      </c>
      <c r="H119">
        <v>1000</v>
      </c>
      <c r="I119" s="8">
        <v>3.07967109112747E-2</v>
      </c>
      <c r="J119" s="18"/>
      <c r="L119" s="1"/>
    </row>
    <row r="120" spans="1:12" x14ac:dyDescent="0.35">
      <c r="A120" t="s">
        <v>71</v>
      </c>
      <c r="B120">
        <v>24</v>
      </c>
      <c r="C120">
        <v>54</v>
      </c>
      <c r="D120">
        <v>78</v>
      </c>
      <c r="E120" s="8">
        <v>8.3708950418544693E-3</v>
      </c>
      <c r="F120">
        <v>73</v>
      </c>
      <c r="G120">
        <v>328</v>
      </c>
      <c r="H120">
        <v>401</v>
      </c>
      <c r="I120" s="8">
        <v>4.2042356888236501E-2</v>
      </c>
      <c r="J120" s="18"/>
      <c r="L120" s="1"/>
    </row>
    <row r="121" spans="1:12" x14ac:dyDescent="0.35">
      <c r="A121" t="s">
        <v>52</v>
      </c>
      <c r="B121">
        <v>101</v>
      </c>
      <c r="C121">
        <v>39</v>
      </c>
      <c r="D121">
        <v>140</v>
      </c>
      <c r="E121" s="8">
        <v>1.2031625988312099E-2</v>
      </c>
      <c r="F121">
        <v>128</v>
      </c>
      <c r="G121">
        <v>232</v>
      </c>
      <c r="H121">
        <v>360</v>
      </c>
      <c r="I121" s="8">
        <v>3.2626427406198998E-2</v>
      </c>
      <c r="J121" s="18"/>
      <c r="L121" s="1"/>
    </row>
    <row r="122" spans="1:12" x14ac:dyDescent="0.35">
      <c r="A122" t="s">
        <v>131</v>
      </c>
      <c r="B122">
        <v>46</v>
      </c>
      <c r="C122">
        <v>0</v>
      </c>
      <c r="D122">
        <v>46</v>
      </c>
      <c r="E122" s="8">
        <v>1.70876671619614E-2</v>
      </c>
      <c r="F122">
        <v>72</v>
      </c>
      <c r="G122">
        <v>32</v>
      </c>
      <c r="H122">
        <v>104</v>
      </c>
      <c r="I122" s="8">
        <v>4.1901692183722798E-2</v>
      </c>
      <c r="J122" s="18"/>
      <c r="L122" s="1"/>
    </row>
    <row r="123" spans="1:12" x14ac:dyDescent="0.35">
      <c r="A123" t="s">
        <v>76</v>
      </c>
      <c r="B123">
        <v>46</v>
      </c>
      <c r="C123">
        <v>316</v>
      </c>
      <c r="D123">
        <v>362</v>
      </c>
      <c r="E123" s="8">
        <v>5.6954059156702298E-2</v>
      </c>
      <c r="F123">
        <v>133</v>
      </c>
      <c r="G123">
        <v>319</v>
      </c>
      <c r="H123">
        <v>452</v>
      </c>
      <c r="I123" s="8">
        <v>7.6584208742799004E-2</v>
      </c>
      <c r="J123" s="18"/>
      <c r="L123" s="1"/>
    </row>
    <row r="124" spans="1:12" x14ac:dyDescent="0.35">
      <c r="A124" t="s">
        <v>93</v>
      </c>
      <c r="B124">
        <v>26</v>
      </c>
      <c r="C124">
        <v>320</v>
      </c>
      <c r="D124">
        <v>346</v>
      </c>
      <c r="E124" s="8">
        <v>5.9913419913419898E-2</v>
      </c>
      <c r="F124">
        <v>34</v>
      </c>
      <c r="G124">
        <v>483</v>
      </c>
      <c r="H124">
        <v>517</v>
      </c>
      <c r="I124" s="8">
        <v>8.9928683249260705E-2</v>
      </c>
      <c r="J124" s="18"/>
      <c r="L124" s="1"/>
    </row>
    <row r="125" spans="1:12" x14ac:dyDescent="0.35">
      <c r="A125" t="s">
        <v>47</v>
      </c>
      <c r="B125">
        <v>123</v>
      </c>
      <c r="C125">
        <v>119</v>
      </c>
      <c r="D125">
        <v>242</v>
      </c>
      <c r="E125" s="8">
        <v>2.0317353706657701E-2</v>
      </c>
      <c r="F125">
        <v>364</v>
      </c>
      <c r="G125">
        <v>128</v>
      </c>
      <c r="H125">
        <v>492</v>
      </c>
      <c r="I125" s="8">
        <v>4.3721674220207903E-2</v>
      </c>
      <c r="J125" s="18"/>
      <c r="L125" s="1"/>
    </row>
    <row r="126" spans="1:12" x14ac:dyDescent="0.35">
      <c r="A126" t="s">
        <v>138</v>
      </c>
      <c r="B126">
        <v>44</v>
      </c>
      <c r="C126">
        <v>0</v>
      </c>
      <c r="D126">
        <v>44</v>
      </c>
      <c r="E126" s="8">
        <v>1.9374724790841E-2</v>
      </c>
      <c r="F126">
        <v>56</v>
      </c>
      <c r="G126">
        <v>0</v>
      </c>
      <c r="H126">
        <v>56</v>
      </c>
      <c r="I126" s="8">
        <v>2.5998142989786401E-2</v>
      </c>
      <c r="J126" s="18"/>
      <c r="L126" s="1"/>
    </row>
    <row r="127" spans="1:12" x14ac:dyDescent="0.35">
      <c r="A127" t="s">
        <v>121</v>
      </c>
      <c r="B127">
        <v>37</v>
      </c>
      <c r="C127">
        <v>0</v>
      </c>
      <c r="D127">
        <v>37</v>
      </c>
      <c r="E127" s="8">
        <v>1.03670495937237E-2</v>
      </c>
      <c r="F127">
        <v>92</v>
      </c>
      <c r="G127">
        <v>24</v>
      </c>
      <c r="H127">
        <v>116</v>
      </c>
      <c r="I127" s="8">
        <v>3.36622170632618E-2</v>
      </c>
      <c r="J127" s="18"/>
      <c r="L127" s="1"/>
    </row>
    <row r="128" spans="1:12" x14ac:dyDescent="0.35">
      <c r="A128" t="s">
        <v>104</v>
      </c>
      <c r="B128">
        <v>112</v>
      </c>
      <c r="C128">
        <v>142</v>
      </c>
      <c r="D128">
        <v>254</v>
      </c>
      <c r="E128" s="8">
        <v>5.7323403294967303E-2</v>
      </c>
      <c r="F128">
        <v>78</v>
      </c>
      <c r="G128">
        <v>54</v>
      </c>
      <c r="H128">
        <v>132</v>
      </c>
      <c r="I128" s="8">
        <v>3.1488549618320601E-2</v>
      </c>
      <c r="J128" s="18"/>
      <c r="L128" s="1"/>
    </row>
    <row r="129" spans="1:12" x14ac:dyDescent="0.35">
      <c r="A129" t="s">
        <v>57</v>
      </c>
      <c r="B129">
        <v>62</v>
      </c>
      <c r="C129">
        <v>618</v>
      </c>
      <c r="D129">
        <v>680</v>
      </c>
      <c r="E129" s="8">
        <v>6.2060783061056897E-2</v>
      </c>
      <c r="F129">
        <v>90</v>
      </c>
      <c r="G129">
        <v>308</v>
      </c>
      <c r="H129">
        <v>398</v>
      </c>
      <c r="I129" s="8">
        <v>3.80388034024658E-2</v>
      </c>
      <c r="J129" s="18"/>
      <c r="L129" s="1"/>
    </row>
    <row r="130" spans="1:12" x14ac:dyDescent="0.35">
      <c r="A130" t="s">
        <v>59</v>
      </c>
      <c r="B130">
        <v>126</v>
      </c>
      <c r="C130">
        <v>590</v>
      </c>
      <c r="D130">
        <v>716</v>
      </c>
      <c r="E130" s="8">
        <v>7.7556325823223596E-2</v>
      </c>
      <c r="F130">
        <v>179</v>
      </c>
      <c r="G130">
        <v>8</v>
      </c>
      <c r="H130">
        <v>187</v>
      </c>
      <c r="I130" s="8">
        <v>2.0980590149220199E-2</v>
      </c>
      <c r="J130" s="18"/>
      <c r="L130" s="1"/>
    </row>
    <row r="131" spans="1:12" x14ac:dyDescent="0.35">
      <c r="A131" t="s">
        <v>18</v>
      </c>
      <c r="B131">
        <v>191</v>
      </c>
      <c r="C131">
        <v>119</v>
      </c>
      <c r="D131">
        <v>310</v>
      </c>
      <c r="E131" s="8">
        <v>1.2148287483345101E-2</v>
      </c>
      <c r="F131">
        <v>167</v>
      </c>
      <c r="G131">
        <v>259</v>
      </c>
      <c r="H131">
        <v>426</v>
      </c>
      <c r="I131" s="8">
        <v>1.6845934830749799E-2</v>
      </c>
      <c r="J131" s="18"/>
      <c r="L131" s="1"/>
    </row>
    <row r="132" spans="1:12" x14ac:dyDescent="0.35">
      <c r="A132" t="s">
        <v>69</v>
      </c>
      <c r="B132">
        <v>203</v>
      </c>
      <c r="C132">
        <v>8</v>
      </c>
      <c r="D132">
        <v>211</v>
      </c>
      <c r="E132" s="8">
        <v>1.6007890144905501E-2</v>
      </c>
      <c r="F132">
        <v>133</v>
      </c>
      <c r="G132">
        <v>4</v>
      </c>
      <c r="H132">
        <v>137</v>
      </c>
      <c r="I132" s="8">
        <v>1.15300454468945E-2</v>
      </c>
      <c r="J132" s="18"/>
      <c r="L132" s="1"/>
    </row>
    <row r="133" spans="1:12" x14ac:dyDescent="0.35">
      <c r="A133" t="s">
        <v>40</v>
      </c>
      <c r="B133">
        <v>86</v>
      </c>
      <c r="C133">
        <v>533</v>
      </c>
      <c r="D133">
        <v>619</v>
      </c>
      <c r="E133" s="8">
        <v>3.8576592297145697E-2</v>
      </c>
      <c r="F133">
        <v>56</v>
      </c>
      <c r="G133">
        <v>1240</v>
      </c>
      <c r="H133">
        <v>1296</v>
      </c>
      <c r="I133" s="8">
        <v>8.7337421659141407E-2</v>
      </c>
      <c r="J133" s="18"/>
      <c r="L133" s="1"/>
    </row>
    <row r="134" spans="1:12" x14ac:dyDescent="0.35">
      <c r="A134" t="s">
        <v>99</v>
      </c>
      <c r="B134">
        <v>38</v>
      </c>
      <c r="C134">
        <v>0</v>
      </c>
      <c r="D134">
        <v>38</v>
      </c>
      <c r="E134" s="8">
        <v>7.2133637053910403E-3</v>
      </c>
      <c r="F134">
        <v>104</v>
      </c>
      <c r="G134">
        <v>77</v>
      </c>
      <c r="H134">
        <v>181</v>
      </c>
      <c r="I134" s="8">
        <v>3.4847901424720801E-2</v>
      </c>
      <c r="J134" s="18"/>
      <c r="L134" s="1"/>
    </row>
    <row r="135" spans="1:12" x14ac:dyDescent="0.35">
      <c r="A135" t="s">
        <v>49</v>
      </c>
      <c r="B135">
        <v>239</v>
      </c>
      <c r="C135">
        <v>437</v>
      </c>
      <c r="D135">
        <v>676</v>
      </c>
      <c r="E135" s="8">
        <v>7.3310920724433404E-2</v>
      </c>
      <c r="F135">
        <v>370</v>
      </c>
      <c r="G135">
        <v>0</v>
      </c>
      <c r="H135">
        <v>370</v>
      </c>
      <c r="I135" s="8">
        <v>4.1106543717364698E-2</v>
      </c>
      <c r="J135" s="18"/>
      <c r="L135" s="1"/>
    </row>
    <row r="136" spans="1:12" x14ac:dyDescent="0.35">
      <c r="A136" t="s">
        <v>146</v>
      </c>
      <c r="B136">
        <v>9</v>
      </c>
      <c r="C136">
        <v>26</v>
      </c>
      <c r="D136">
        <v>35</v>
      </c>
      <c r="E136" s="8">
        <v>2.5343953656770501E-2</v>
      </c>
      <c r="F136">
        <v>26</v>
      </c>
      <c r="G136">
        <v>16</v>
      </c>
      <c r="H136">
        <v>42</v>
      </c>
      <c r="I136" s="8">
        <v>2.9914529914529898E-2</v>
      </c>
      <c r="J136" s="18"/>
      <c r="L136" s="1"/>
    </row>
    <row r="137" spans="1:12" x14ac:dyDescent="0.35">
      <c r="A137" t="s">
        <v>128</v>
      </c>
      <c r="B137">
        <v>60</v>
      </c>
      <c r="C137">
        <v>0</v>
      </c>
      <c r="D137">
        <v>60</v>
      </c>
      <c r="E137" s="8">
        <v>2.2304832713754601E-2</v>
      </c>
      <c r="F137">
        <v>94</v>
      </c>
      <c r="G137">
        <v>2</v>
      </c>
      <c r="H137">
        <v>96</v>
      </c>
      <c r="I137" s="8">
        <v>3.6557501904036602E-2</v>
      </c>
      <c r="J137" s="18"/>
      <c r="L137" s="1"/>
    </row>
    <row r="138" spans="1:12" x14ac:dyDescent="0.35">
      <c r="A138" t="s">
        <v>148</v>
      </c>
      <c r="B138">
        <v>83</v>
      </c>
      <c r="C138">
        <v>10</v>
      </c>
      <c r="D138">
        <v>93</v>
      </c>
      <c r="E138" s="8">
        <v>5.5094786729857799E-2</v>
      </c>
      <c r="F138">
        <v>74</v>
      </c>
      <c r="G138">
        <v>0</v>
      </c>
      <c r="H138">
        <v>74</v>
      </c>
      <c r="I138" s="8">
        <v>4.7314578005115099E-2</v>
      </c>
      <c r="J138" s="18"/>
      <c r="L138" s="1"/>
    </row>
    <row r="139" spans="1:12" x14ac:dyDescent="0.35">
      <c r="A139" t="s">
        <v>66</v>
      </c>
      <c r="B139">
        <v>137</v>
      </c>
      <c r="C139">
        <v>444</v>
      </c>
      <c r="D139">
        <v>581</v>
      </c>
      <c r="E139" s="8">
        <v>6.7268727567442399E-2</v>
      </c>
      <c r="F139">
        <v>224</v>
      </c>
      <c r="G139">
        <v>0</v>
      </c>
      <c r="H139">
        <v>224</v>
      </c>
      <c r="I139" s="8">
        <v>2.8706907599641202E-2</v>
      </c>
      <c r="J139" s="18"/>
      <c r="L139" s="1"/>
    </row>
    <row r="140" spans="1:12" x14ac:dyDescent="0.35">
      <c r="A140" t="s">
        <v>108</v>
      </c>
      <c r="B140">
        <v>89</v>
      </c>
      <c r="C140">
        <v>0</v>
      </c>
      <c r="D140">
        <v>89</v>
      </c>
      <c r="E140" s="8">
        <v>2.2480424349583202E-2</v>
      </c>
      <c r="F140">
        <v>122</v>
      </c>
      <c r="G140">
        <v>0</v>
      </c>
      <c r="H140">
        <v>122</v>
      </c>
      <c r="I140" s="8">
        <v>3.232644409115E-2</v>
      </c>
      <c r="J140" s="18"/>
      <c r="L140" s="1"/>
    </row>
    <row r="141" spans="1:12" x14ac:dyDescent="0.35">
      <c r="A141" t="s">
        <v>89</v>
      </c>
      <c r="B141">
        <v>126</v>
      </c>
      <c r="C141">
        <v>100</v>
      </c>
      <c r="D141">
        <v>226</v>
      </c>
      <c r="E141" s="8">
        <v>3.8422305338320299E-2</v>
      </c>
      <c r="F141">
        <v>117</v>
      </c>
      <c r="G141">
        <v>358</v>
      </c>
      <c r="H141">
        <v>475</v>
      </c>
      <c r="I141" s="8">
        <v>8.9420180722891596E-2</v>
      </c>
      <c r="J141" s="18"/>
      <c r="L141" s="1"/>
    </row>
    <row r="142" spans="1:12" x14ac:dyDescent="0.35">
      <c r="A142" t="s">
        <v>24</v>
      </c>
      <c r="B142">
        <v>122</v>
      </c>
      <c r="C142">
        <v>1445</v>
      </c>
      <c r="D142">
        <v>1567</v>
      </c>
      <c r="E142" s="8">
        <v>6.5523729876646494E-2</v>
      </c>
      <c r="F142">
        <v>268</v>
      </c>
      <c r="G142">
        <v>774</v>
      </c>
      <c r="H142">
        <v>1042</v>
      </c>
      <c r="I142" s="8">
        <v>4.4543239430598902E-2</v>
      </c>
      <c r="J142" s="18"/>
      <c r="L142" s="1"/>
    </row>
    <row r="143" spans="1:12" x14ac:dyDescent="0.35">
      <c r="A143" t="s">
        <v>92</v>
      </c>
      <c r="B143">
        <v>62</v>
      </c>
      <c r="C143">
        <v>141</v>
      </c>
      <c r="D143">
        <v>203</v>
      </c>
      <c r="E143" s="8">
        <v>3.65897620764239E-2</v>
      </c>
      <c r="F143">
        <v>155</v>
      </c>
      <c r="G143">
        <v>0</v>
      </c>
      <c r="H143">
        <v>155</v>
      </c>
      <c r="I143" s="8">
        <v>2.8331200877353298E-2</v>
      </c>
      <c r="J143" s="18"/>
      <c r="L143" s="1"/>
    </row>
    <row r="144" spans="1:12" x14ac:dyDescent="0.35">
      <c r="A144" t="s">
        <v>70</v>
      </c>
      <c r="B144">
        <v>157</v>
      </c>
      <c r="C144">
        <v>0</v>
      </c>
      <c r="D144">
        <v>157</v>
      </c>
      <c r="E144" s="8">
        <v>1.9445132524151601E-2</v>
      </c>
      <c r="F144">
        <v>218</v>
      </c>
      <c r="G144">
        <v>0</v>
      </c>
      <c r="H144">
        <v>218</v>
      </c>
      <c r="I144" s="8">
        <v>2.8958554729011699E-2</v>
      </c>
      <c r="J144" s="18"/>
      <c r="L144" s="1"/>
    </row>
    <row r="145" spans="1:12" x14ac:dyDescent="0.35">
      <c r="A145" t="s">
        <v>72</v>
      </c>
      <c r="B145">
        <v>144</v>
      </c>
      <c r="C145">
        <v>27</v>
      </c>
      <c r="D145">
        <v>171</v>
      </c>
      <c r="E145" s="8">
        <v>2.0577617328519902E-2</v>
      </c>
      <c r="F145">
        <v>177</v>
      </c>
      <c r="G145">
        <v>21</v>
      </c>
      <c r="H145">
        <v>198</v>
      </c>
      <c r="I145" s="8">
        <v>2.4799599198396801E-2</v>
      </c>
      <c r="J145" s="18"/>
      <c r="L145" s="1"/>
    </row>
    <row r="146" spans="1:12" x14ac:dyDescent="0.35">
      <c r="A146" t="s">
        <v>80</v>
      </c>
      <c r="B146">
        <v>4</v>
      </c>
      <c r="C146">
        <v>325</v>
      </c>
      <c r="D146">
        <v>329</v>
      </c>
      <c r="E146" s="8">
        <v>3.97583081570997E-2</v>
      </c>
      <c r="F146">
        <v>0</v>
      </c>
      <c r="G146">
        <v>309</v>
      </c>
      <c r="H146">
        <v>309</v>
      </c>
      <c r="I146" s="8">
        <v>3.7269328187190899E-2</v>
      </c>
      <c r="J146" s="18"/>
      <c r="L146" s="1"/>
    </row>
    <row r="147" spans="1:12" x14ac:dyDescent="0.35">
      <c r="A147" t="s">
        <v>34</v>
      </c>
      <c r="B147">
        <v>221</v>
      </c>
      <c r="C147">
        <v>603</v>
      </c>
      <c r="D147">
        <v>824</v>
      </c>
      <c r="E147" s="8">
        <v>5.0623579283651798E-2</v>
      </c>
      <c r="F147">
        <v>172</v>
      </c>
      <c r="G147">
        <v>28</v>
      </c>
      <c r="H147">
        <v>200</v>
      </c>
      <c r="I147" s="8">
        <v>1.2448649321548599E-2</v>
      </c>
      <c r="J147" s="18"/>
      <c r="L147" s="1"/>
    </row>
    <row r="148" spans="1:12" x14ac:dyDescent="0.35">
      <c r="A148" t="s">
        <v>105</v>
      </c>
      <c r="B148">
        <v>195</v>
      </c>
      <c r="C148">
        <v>104</v>
      </c>
      <c r="D148">
        <v>299</v>
      </c>
      <c r="E148" s="8">
        <v>7.2292069632495196E-2</v>
      </c>
      <c r="F148">
        <v>229</v>
      </c>
      <c r="G148">
        <v>2</v>
      </c>
      <c r="H148">
        <v>231</v>
      </c>
      <c r="I148" s="8">
        <v>5.6938624599457699E-2</v>
      </c>
      <c r="J148" s="18"/>
    </row>
    <row r="149" spans="1:12" x14ac:dyDescent="0.35">
      <c r="A149" s="18"/>
      <c r="B149" s="20"/>
      <c r="C149" s="20"/>
      <c r="D149" s="20"/>
      <c r="E149" s="23"/>
      <c r="F149" s="20"/>
      <c r="G149" s="20"/>
      <c r="H149" s="20"/>
      <c r="I149" s="23"/>
      <c r="J149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00B3-C9D3-4F82-B405-038AC9C8CC3D}">
  <dimension ref="A1:F148"/>
  <sheetViews>
    <sheetView workbookViewId="0">
      <selection activeCell="F2" sqref="F2:F148"/>
    </sheetView>
  </sheetViews>
  <sheetFormatPr defaultColWidth="8.81640625" defaultRowHeight="14.5" x14ac:dyDescent="0.35"/>
  <cols>
    <col min="1" max="1" width="11" bestFit="1" customWidth="1"/>
    <col min="2" max="2" width="12.453125" style="8" bestFit="1" customWidth="1"/>
    <col min="3" max="3" width="27.453125" style="8" customWidth="1"/>
    <col min="4" max="4" width="20" customWidth="1"/>
    <col min="5" max="5" width="21" customWidth="1"/>
    <col min="6" max="6" width="18.453125" customWidth="1"/>
  </cols>
  <sheetData>
    <row r="1" spans="1:6" s="10" customFormat="1" ht="29" x14ac:dyDescent="0.35">
      <c r="A1" s="12" t="s">
        <v>0</v>
      </c>
      <c r="B1" s="25" t="s">
        <v>186</v>
      </c>
      <c r="C1" s="25" t="s">
        <v>156</v>
      </c>
      <c r="D1" s="15" t="s">
        <v>201</v>
      </c>
      <c r="E1" s="15" t="s">
        <v>202</v>
      </c>
      <c r="F1" s="15" t="s">
        <v>157</v>
      </c>
    </row>
    <row r="2" spans="1:6" x14ac:dyDescent="0.35">
      <c r="A2" t="s">
        <v>87</v>
      </c>
      <c r="B2" s="8">
        <v>0.21157323688969301</v>
      </c>
      <c r="C2" s="8">
        <v>0.10297029702970301</v>
      </c>
      <c r="D2" s="26">
        <v>540000</v>
      </c>
      <c r="E2" s="26">
        <v>531000</v>
      </c>
      <c r="F2" s="8">
        <v>-1.7000000000000001E-2</v>
      </c>
    </row>
    <row r="3" spans="1:6" x14ac:dyDescent="0.35">
      <c r="A3" t="s">
        <v>68</v>
      </c>
      <c r="B3" s="8">
        <v>0.28406673384839298</v>
      </c>
      <c r="C3" s="8">
        <v>3.5493827160493797E-2</v>
      </c>
      <c r="D3" s="26">
        <v>880000</v>
      </c>
      <c r="E3" s="26">
        <v>896500</v>
      </c>
      <c r="F3" s="8">
        <v>1.9E-2</v>
      </c>
    </row>
    <row r="4" spans="1:6" x14ac:dyDescent="0.35">
      <c r="A4" t="s">
        <v>86</v>
      </c>
      <c r="B4" s="8">
        <v>0.32869232869232901</v>
      </c>
      <c r="C4" s="8">
        <v>4.07801418439716E-2</v>
      </c>
      <c r="D4" s="26">
        <v>565000</v>
      </c>
      <c r="E4" s="26">
        <v>616000</v>
      </c>
      <c r="F4" s="8">
        <v>0.09</v>
      </c>
    </row>
    <row r="5" spans="1:6" x14ac:dyDescent="0.35">
      <c r="A5" t="s">
        <v>37</v>
      </c>
      <c r="B5" s="8">
        <v>0.18594635436342999</v>
      </c>
      <c r="C5" s="8">
        <v>4.2338709677419401E-2</v>
      </c>
      <c r="D5" s="26">
        <v>949500</v>
      </c>
      <c r="E5" s="26">
        <v>1030000</v>
      </c>
      <c r="F5" s="8">
        <v>8.5000000000000006E-2</v>
      </c>
    </row>
    <row r="6" spans="1:6" x14ac:dyDescent="0.35">
      <c r="A6" t="s">
        <v>29</v>
      </c>
      <c r="B6" s="8">
        <v>0.40371866583799498</v>
      </c>
      <c r="C6" s="8">
        <v>2.9059829059829099E-2</v>
      </c>
      <c r="D6" s="26">
        <v>1170000</v>
      </c>
      <c r="E6" s="26">
        <v>1172500</v>
      </c>
      <c r="F6" s="8">
        <v>2E-3</v>
      </c>
    </row>
    <row r="7" spans="1:6" x14ac:dyDescent="0.35">
      <c r="A7" t="s">
        <v>153</v>
      </c>
      <c r="B7" s="8">
        <v>6.8619892058596796E-2</v>
      </c>
      <c r="C7" s="8">
        <v>4.4444444444444398E-2</v>
      </c>
      <c r="D7" s="26">
        <v>380000</v>
      </c>
      <c r="E7" s="26">
        <v>450000</v>
      </c>
      <c r="F7" s="8">
        <v>0.184</v>
      </c>
    </row>
    <row r="8" spans="1:6" x14ac:dyDescent="0.35">
      <c r="A8" t="s">
        <v>78</v>
      </c>
      <c r="B8" s="8">
        <v>0.236588902069329</v>
      </c>
      <c r="C8" s="8">
        <v>8.8435374149659907E-2</v>
      </c>
      <c r="D8" s="26">
        <v>653000</v>
      </c>
      <c r="E8" s="26">
        <v>690000</v>
      </c>
      <c r="F8" s="8">
        <v>5.7000000000000002E-2</v>
      </c>
    </row>
    <row r="9" spans="1:6" x14ac:dyDescent="0.35">
      <c r="A9" t="s">
        <v>147</v>
      </c>
      <c r="B9" s="8">
        <v>0.177253478523896</v>
      </c>
      <c r="C9" s="8">
        <v>0.301369863013699</v>
      </c>
      <c r="D9" s="26">
        <v>475000</v>
      </c>
      <c r="E9" s="26">
        <v>512500</v>
      </c>
      <c r="F9" s="8">
        <v>7.9000000000000001E-2</v>
      </c>
    </row>
    <row r="10" spans="1:6" x14ac:dyDescent="0.35">
      <c r="A10" t="s">
        <v>124</v>
      </c>
      <c r="B10" s="8">
        <v>0.30969139144558699</v>
      </c>
      <c r="C10" s="8">
        <v>9.6654275092936795E-2</v>
      </c>
      <c r="D10" s="26">
        <v>600000</v>
      </c>
      <c r="E10" s="26">
        <v>557500</v>
      </c>
      <c r="F10" s="8">
        <v>-7.0999999999999994E-2</v>
      </c>
    </row>
    <row r="11" spans="1:6" x14ac:dyDescent="0.35">
      <c r="A11" t="s">
        <v>97</v>
      </c>
      <c r="B11" s="8">
        <v>0.29350180505415202</v>
      </c>
      <c r="C11" s="8">
        <v>2.8985507246376802E-2</v>
      </c>
      <c r="D11" s="26">
        <v>930000</v>
      </c>
      <c r="E11" s="26">
        <v>997500</v>
      </c>
      <c r="F11" s="8">
        <v>7.2999999999999995E-2</v>
      </c>
    </row>
    <row r="12" spans="1:6" x14ac:dyDescent="0.35">
      <c r="A12" t="s">
        <v>88</v>
      </c>
      <c r="B12" s="8">
        <v>0.21360000000000001</v>
      </c>
      <c r="C12" s="8">
        <v>7.2332730560578706E-2</v>
      </c>
      <c r="D12" s="26">
        <v>436000</v>
      </c>
      <c r="E12" s="26">
        <v>479500</v>
      </c>
      <c r="F12" s="8">
        <v>0.1</v>
      </c>
    </row>
    <row r="13" spans="1:6" x14ac:dyDescent="0.35">
      <c r="A13" t="s">
        <v>58</v>
      </c>
      <c r="B13" s="8">
        <v>0.365726931588569</v>
      </c>
      <c r="C13" s="8">
        <v>3.3500837520938E-2</v>
      </c>
      <c r="D13" s="26">
        <v>1611000</v>
      </c>
      <c r="E13" s="26">
        <v>1450000</v>
      </c>
      <c r="F13" s="8">
        <v>-0.1</v>
      </c>
    </row>
    <row r="14" spans="1:6" x14ac:dyDescent="0.35">
      <c r="A14" t="s">
        <v>31</v>
      </c>
      <c r="B14" s="8">
        <v>0.39666208051683899</v>
      </c>
      <c r="C14" s="8">
        <v>3.5055350553505497E-2</v>
      </c>
      <c r="D14" s="26">
        <v>633000</v>
      </c>
      <c r="E14" s="26">
        <v>700000</v>
      </c>
      <c r="F14" s="8">
        <v>0.106</v>
      </c>
    </row>
    <row r="15" spans="1:6" x14ac:dyDescent="0.35">
      <c r="A15" t="s">
        <v>32</v>
      </c>
      <c r="B15" s="8">
        <v>0.20918828235901399</v>
      </c>
      <c r="C15" s="8">
        <v>7.4601844090528099E-2</v>
      </c>
      <c r="D15" s="26">
        <v>615000</v>
      </c>
      <c r="E15" s="26">
        <v>650000</v>
      </c>
      <c r="F15" s="8">
        <v>5.7000000000000002E-2</v>
      </c>
    </row>
    <row r="16" spans="1:6" x14ac:dyDescent="0.35">
      <c r="A16" t="s">
        <v>3</v>
      </c>
      <c r="B16" s="8">
        <v>0.65221915793344398</v>
      </c>
      <c r="C16" s="8">
        <v>0.14872983178853399</v>
      </c>
      <c r="D16" s="26">
        <v>3550000</v>
      </c>
      <c r="E16" s="26">
        <v>3262500</v>
      </c>
      <c r="F16" s="8">
        <v>-8.1000000000000003E-2</v>
      </c>
    </row>
    <row r="17" spans="1:6" x14ac:dyDescent="0.35">
      <c r="A17" t="s">
        <v>142</v>
      </c>
      <c r="B17" s="8">
        <v>0.24908256880733901</v>
      </c>
      <c r="C17" s="8">
        <v>0.05</v>
      </c>
      <c r="D17" s="26">
        <v>961944</v>
      </c>
      <c r="E17" s="26">
        <v>899000</v>
      </c>
      <c r="F17" s="8">
        <v>-6.5000000000000002E-2</v>
      </c>
    </row>
    <row r="18" spans="1:6" x14ac:dyDescent="0.35">
      <c r="A18" t="s">
        <v>126</v>
      </c>
      <c r="B18" s="8">
        <v>3.6972445064527397E-2</v>
      </c>
      <c r="C18" s="8">
        <v>2.7586206896551699E-2</v>
      </c>
      <c r="D18" s="26">
        <v>930000</v>
      </c>
      <c r="E18" s="26">
        <v>925000</v>
      </c>
      <c r="F18" s="8">
        <v>-5.0000000000000001E-3</v>
      </c>
    </row>
    <row r="19" spans="1:6" x14ac:dyDescent="0.35">
      <c r="A19" t="s">
        <v>36</v>
      </c>
      <c r="B19" s="8">
        <v>0.24791434927697401</v>
      </c>
      <c r="C19" s="8">
        <v>4.6327683615819203E-2</v>
      </c>
      <c r="D19" s="26">
        <v>649250</v>
      </c>
      <c r="E19" s="26">
        <v>680000</v>
      </c>
      <c r="F19" s="8">
        <v>4.7E-2</v>
      </c>
    </row>
    <row r="20" spans="1:6" x14ac:dyDescent="0.35">
      <c r="A20" t="s">
        <v>53</v>
      </c>
      <c r="B20" s="8">
        <v>0.24441887226697401</v>
      </c>
      <c r="C20" s="8">
        <v>0.134110787172012</v>
      </c>
      <c r="D20" s="26">
        <v>575000</v>
      </c>
      <c r="E20" s="26">
        <v>613750</v>
      </c>
      <c r="F20" s="8">
        <v>6.7000000000000004E-2</v>
      </c>
    </row>
    <row r="21" spans="1:6" x14ac:dyDescent="0.35">
      <c r="A21" t="s">
        <v>8</v>
      </c>
      <c r="B21" s="8">
        <v>0.43180781944602797</v>
      </c>
      <c r="C21" s="8">
        <v>0.56890459363957602</v>
      </c>
      <c r="D21" s="26">
        <v>430000</v>
      </c>
      <c r="E21" s="26">
        <v>450000</v>
      </c>
      <c r="F21" s="8">
        <v>4.7E-2</v>
      </c>
    </row>
    <row r="22" spans="1:6" x14ac:dyDescent="0.35">
      <c r="A22" t="s">
        <v>19</v>
      </c>
      <c r="B22" s="8">
        <v>0.51730065017562199</v>
      </c>
      <c r="C22" s="8">
        <v>2.7149321266968299E-2</v>
      </c>
      <c r="D22" s="26">
        <v>2442500</v>
      </c>
      <c r="E22" s="26">
        <v>2253944</v>
      </c>
      <c r="F22" s="8">
        <v>-7.6999999999999999E-2</v>
      </c>
    </row>
    <row r="23" spans="1:6" x14ac:dyDescent="0.35">
      <c r="A23" t="s">
        <v>60</v>
      </c>
      <c r="B23" s="8">
        <v>0.252254037451699</v>
      </c>
      <c r="C23" s="8">
        <v>2.53565768621236E-2</v>
      </c>
      <c r="D23" s="26">
        <v>730000</v>
      </c>
      <c r="E23" s="26">
        <v>782500</v>
      </c>
      <c r="F23" s="8">
        <v>7.1999999999999995E-2</v>
      </c>
    </row>
    <row r="24" spans="1:6" x14ac:dyDescent="0.35">
      <c r="A24" t="s">
        <v>5</v>
      </c>
      <c r="B24" s="8">
        <v>0.66598991146367503</v>
      </c>
      <c r="C24" s="8">
        <v>4.68521229868228E-2</v>
      </c>
      <c r="D24" s="26">
        <v>1800000</v>
      </c>
      <c r="E24" s="26">
        <v>1900000</v>
      </c>
      <c r="F24" s="8">
        <v>5.6000000000000001E-2</v>
      </c>
    </row>
    <row r="25" spans="1:6" x14ac:dyDescent="0.35">
      <c r="A25" t="s">
        <v>64</v>
      </c>
      <c r="B25" s="8">
        <v>0.231380977968834</v>
      </c>
      <c r="C25" s="8">
        <v>7.7507598784194498E-2</v>
      </c>
      <c r="D25" s="26">
        <v>760000</v>
      </c>
      <c r="E25" s="26">
        <v>816500</v>
      </c>
      <c r="F25" s="8">
        <v>7.3999999999999996E-2</v>
      </c>
    </row>
    <row r="26" spans="1:6" x14ac:dyDescent="0.35">
      <c r="A26" t="s">
        <v>145</v>
      </c>
      <c r="B26" s="8">
        <v>6.9444444444444406E-2</v>
      </c>
      <c r="C26" s="8">
        <v>1.8987341772151899E-2</v>
      </c>
      <c r="D26" s="26">
        <v>1325000</v>
      </c>
      <c r="E26" s="26">
        <v>1277500</v>
      </c>
      <c r="F26" s="8">
        <v>-3.5999999999999997E-2</v>
      </c>
    </row>
    <row r="27" spans="1:6" x14ac:dyDescent="0.35">
      <c r="A27" t="s">
        <v>107</v>
      </c>
      <c r="B27" s="8">
        <v>0.11316695352839901</v>
      </c>
      <c r="C27" s="8">
        <v>4.2134831460674198E-2</v>
      </c>
      <c r="D27" s="26">
        <v>495000</v>
      </c>
      <c r="E27" s="26">
        <v>525000</v>
      </c>
      <c r="F27" s="8">
        <v>6.0999999999999999E-2</v>
      </c>
    </row>
    <row r="28" spans="1:6" x14ac:dyDescent="0.35">
      <c r="A28" t="s">
        <v>39</v>
      </c>
      <c r="B28" s="8">
        <v>0.16943058409157599</v>
      </c>
      <c r="C28" s="8">
        <v>4.8938134810711E-2</v>
      </c>
      <c r="D28" s="26">
        <v>636250</v>
      </c>
      <c r="E28" s="26">
        <v>610000</v>
      </c>
      <c r="F28" s="8">
        <v>-4.1000000000000002E-2</v>
      </c>
    </row>
    <row r="29" spans="1:6" x14ac:dyDescent="0.35">
      <c r="A29" t="s">
        <v>35</v>
      </c>
      <c r="B29" s="8">
        <v>0.71804088968771096</v>
      </c>
      <c r="C29" s="8">
        <v>0.38709677419354799</v>
      </c>
      <c r="D29" s="26">
        <v>590000</v>
      </c>
      <c r="E29" s="26">
        <v>552500</v>
      </c>
      <c r="F29" s="8">
        <v>-6.4000000000000001E-2</v>
      </c>
    </row>
    <row r="30" spans="1:6" x14ac:dyDescent="0.35">
      <c r="A30" t="s">
        <v>125</v>
      </c>
      <c r="B30" s="8">
        <v>0.19930069930069899</v>
      </c>
      <c r="C30" s="8">
        <v>3.6231884057971002E-3</v>
      </c>
      <c r="D30" s="26">
        <v>1332500</v>
      </c>
      <c r="E30" s="26">
        <v>1515000</v>
      </c>
      <c r="F30" s="8">
        <v>0.13700000000000001</v>
      </c>
    </row>
    <row r="31" spans="1:6" x14ac:dyDescent="0.35">
      <c r="A31" t="s">
        <v>84</v>
      </c>
      <c r="B31" s="8">
        <v>0.25357873210633902</v>
      </c>
      <c r="C31" s="8">
        <v>9.1911764705882304E-3</v>
      </c>
      <c r="D31" s="26">
        <v>1515000</v>
      </c>
      <c r="E31" s="26">
        <v>1507500</v>
      </c>
      <c r="F31" s="8">
        <v>-5.0000000000000001E-3</v>
      </c>
    </row>
    <row r="32" spans="1:6" x14ac:dyDescent="0.35">
      <c r="A32" t="s">
        <v>56</v>
      </c>
      <c r="B32" s="8">
        <v>0.28794235680408597</v>
      </c>
      <c r="C32" s="8">
        <v>5.6179775280898903E-2</v>
      </c>
      <c r="D32" s="26">
        <v>627000</v>
      </c>
      <c r="E32" s="26">
        <v>660000</v>
      </c>
      <c r="F32" s="8">
        <v>5.2999999999999999E-2</v>
      </c>
    </row>
    <row r="33" spans="1:6" x14ac:dyDescent="0.35">
      <c r="A33" t="s">
        <v>62</v>
      </c>
      <c r="B33" s="8">
        <v>0.29030407343660403</v>
      </c>
      <c r="C33" s="8">
        <v>9.6904441453566595E-2</v>
      </c>
      <c r="D33" s="26">
        <v>700000</v>
      </c>
      <c r="E33" s="26">
        <v>686000</v>
      </c>
      <c r="F33" s="8">
        <v>-0.02</v>
      </c>
    </row>
    <row r="34" spans="1:6" x14ac:dyDescent="0.35">
      <c r="A34" t="s">
        <v>140</v>
      </c>
      <c r="B34" s="8">
        <v>6.7849686847599205E-2</v>
      </c>
      <c r="C34" s="8">
        <v>1.8604651162790701E-2</v>
      </c>
      <c r="D34" s="26">
        <v>1625000</v>
      </c>
      <c r="E34" s="26">
        <v>1750000</v>
      </c>
      <c r="F34" s="8">
        <v>7.6999999999999999E-2</v>
      </c>
    </row>
    <row r="35" spans="1:6" x14ac:dyDescent="0.35">
      <c r="A35" t="s">
        <v>44</v>
      </c>
      <c r="B35" s="8">
        <v>0.195796281325788</v>
      </c>
      <c r="C35" s="8">
        <v>0.14435146443514599</v>
      </c>
      <c r="D35" s="26">
        <v>495000</v>
      </c>
      <c r="E35" s="26">
        <v>515000</v>
      </c>
      <c r="F35" s="8">
        <v>0.04</v>
      </c>
    </row>
    <row r="36" spans="1:6" x14ac:dyDescent="0.35">
      <c r="A36" t="s">
        <v>151</v>
      </c>
      <c r="B36" s="8">
        <v>5.9859154929577503E-2</v>
      </c>
      <c r="C36" s="8">
        <v>4.3859649122807001E-2</v>
      </c>
      <c r="D36" s="26">
        <v>715000</v>
      </c>
      <c r="E36" s="26">
        <v>832000</v>
      </c>
      <c r="F36" s="8">
        <v>0.16400000000000001</v>
      </c>
    </row>
    <row r="37" spans="1:6" x14ac:dyDescent="0.35">
      <c r="A37" t="s">
        <v>90</v>
      </c>
      <c r="B37" s="8">
        <v>0.105548260013132</v>
      </c>
      <c r="C37" s="8">
        <v>1.8062397372742199E-2</v>
      </c>
      <c r="D37" s="26">
        <v>903000</v>
      </c>
      <c r="E37" s="26">
        <v>1198000</v>
      </c>
      <c r="F37" s="8">
        <v>0.32700000000000001</v>
      </c>
    </row>
    <row r="38" spans="1:6" x14ac:dyDescent="0.35">
      <c r="A38" t="s">
        <v>96</v>
      </c>
      <c r="B38" s="8">
        <v>0.19013942210547599</v>
      </c>
      <c r="C38" s="8">
        <v>9.6997690531177794E-2</v>
      </c>
      <c r="D38" s="26">
        <v>487500</v>
      </c>
      <c r="E38" s="26">
        <v>500000</v>
      </c>
      <c r="F38" s="8">
        <v>2.5999999999999999E-2</v>
      </c>
    </row>
    <row r="39" spans="1:6" x14ac:dyDescent="0.35">
      <c r="A39" t="s">
        <v>150</v>
      </c>
      <c r="B39" s="8">
        <v>0.19359642591213699</v>
      </c>
      <c r="C39" s="8">
        <v>3.3333333333333298E-2</v>
      </c>
      <c r="D39" s="26">
        <v>734825</v>
      </c>
      <c r="E39" s="26">
        <v>862500</v>
      </c>
      <c r="F39" s="8">
        <v>0.17399999999999999</v>
      </c>
    </row>
    <row r="40" spans="1:6" x14ac:dyDescent="0.35">
      <c r="A40" t="s">
        <v>28</v>
      </c>
      <c r="B40" s="8">
        <v>0.63074028341271204</v>
      </c>
      <c r="C40" s="8">
        <v>0.31393298059964703</v>
      </c>
      <c r="D40" s="26">
        <v>600000</v>
      </c>
      <c r="E40" s="26">
        <v>617750</v>
      </c>
      <c r="F40" s="8">
        <v>0.03</v>
      </c>
    </row>
    <row r="41" spans="1:6" x14ac:dyDescent="0.35">
      <c r="A41" t="s">
        <v>79</v>
      </c>
      <c r="B41" s="8">
        <v>0.29373027850185202</v>
      </c>
      <c r="C41" s="8">
        <v>3.8775510204081598E-2</v>
      </c>
      <c r="D41" s="26">
        <v>610000</v>
      </c>
      <c r="E41" s="26">
        <v>650000</v>
      </c>
      <c r="F41" s="8">
        <v>6.6000000000000003E-2</v>
      </c>
    </row>
    <row r="42" spans="1:6" x14ac:dyDescent="0.35">
      <c r="A42" t="s">
        <v>15</v>
      </c>
      <c r="B42" s="8">
        <v>0.44754719679633898</v>
      </c>
      <c r="C42" s="8">
        <v>0.143351800554017</v>
      </c>
      <c r="D42" s="26">
        <v>614000</v>
      </c>
      <c r="E42" s="26">
        <v>630500</v>
      </c>
      <c r="F42" s="8">
        <v>2.7E-2</v>
      </c>
    </row>
    <row r="43" spans="1:6" x14ac:dyDescent="0.35">
      <c r="A43" t="s">
        <v>43</v>
      </c>
      <c r="B43" s="8">
        <v>0.20011553061561299</v>
      </c>
      <c r="C43" s="8">
        <v>4.0211640211640198E-2</v>
      </c>
      <c r="D43" s="26">
        <v>634000</v>
      </c>
      <c r="E43" s="26">
        <v>660000</v>
      </c>
      <c r="F43" s="8">
        <v>4.1000000000000002E-2</v>
      </c>
    </row>
    <row r="44" spans="1:6" x14ac:dyDescent="0.35">
      <c r="A44" t="s">
        <v>123</v>
      </c>
      <c r="B44" s="8">
        <v>0.221843003412969</v>
      </c>
      <c r="C44" s="8">
        <v>1.7857142857142901E-2</v>
      </c>
      <c r="D44" s="26">
        <v>655000</v>
      </c>
      <c r="E44" s="26">
        <v>690000</v>
      </c>
      <c r="F44" s="8">
        <v>5.2999999999999999E-2</v>
      </c>
    </row>
    <row r="45" spans="1:6" x14ac:dyDescent="0.35">
      <c r="A45" t="s">
        <v>50</v>
      </c>
      <c r="B45" s="8">
        <v>0.37264580801944103</v>
      </c>
      <c r="C45" s="8">
        <v>2.3188405797101502E-2</v>
      </c>
      <c r="D45" s="26">
        <v>625000</v>
      </c>
      <c r="E45" s="26">
        <v>585000</v>
      </c>
      <c r="F45" s="8">
        <v>-6.4000000000000001E-2</v>
      </c>
    </row>
    <row r="46" spans="1:6" x14ac:dyDescent="0.35">
      <c r="A46" t="s">
        <v>113</v>
      </c>
      <c r="B46" s="8">
        <v>0.124314442413163</v>
      </c>
      <c r="C46" s="8">
        <v>2.1276595744680899E-2</v>
      </c>
      <c r="D46" s="26">
        <v>734000</v>
      </c>
      <c r="E46" s="26">
        <v>775500</v>
      </c>
      <c r="F46" s="8">
        <v>5.7000000000000002E-2</v>
      </c>
    </row>
    <row r="47" spans="1:6" x14ac:dyDescent="0.35">
      <c r="A47" t="s">
        <v>134</v>
      </c>
      <c r="B47" s="8">
        <v>8.3728278041074203E-2</v>
      </c>
      <c r="C47" s="8">
        <v>2.4630541871921201E-2</v>
      </c>
      <c r="D47" s="26">
        <v>575000</v>
      </c>
      <c r="E47" s="26">
        <v>617500</v>
      </c>
      <c r="F47" s="8">
        <v>7.3999999999999996E-2</v>
      </c>
    </row>
    <row r="48" spans="1:6" x14ac:dyDescent="0.35">
      <c r="A48" t="s">
        <v>127</v>
      </c>
      <c r="B48" s="8">
        <v>6.5529010238907906E-2</v>
      </c>
      <c r="C48" s="8">
        <v>2.0833333333333301E-2</v>
      </c>
      <c r="D48" s="26">
        <v>462500</v>
      </c>
      <c r="E48" s="26">
        <v>519000</v>
      </c>
      <c r="F48" s="8">
        <v>0.122</v>
      </c>
    </row>
    <row r="49" spans="1:6" x14ac:dyDescent="0.35">
      <c r="A49" t="s">
        <v>129</v>
      </c>
      <c r="B49" s="8">
        <v>0.18114530580444099</v>
      </c>
      <c r="C49" s="8">
        <v>4.4843049327354303E-3</v>
      </c>
      <c r="D49" s="26">
        <v>810000</v>
      </c>
      <c r="E49" s="26">
        <v>740250</v>
      </c>
      <c r="F49" s="8">
        <v>-8.5999999999999993E-2</v>
      </c>
    </row>
    <row r="50" spans="1:6" x14ac:dyDescent="0.35">
      <c r="A50" t="s">
        <v>94</v>
      </c>
      <c r="B50" s="8">
        <v>9.4645868465429994E-2</v>
      </c>
      <c r="C50" s="8">
        <v>1.45228215767635E-2</v>
      </c>
      <c r="D50" s="26">
        <v>727500</v>
      </c>
      <c r="E50" s="26">
        <v>732500</v>
      </c>
      <c r="F50" s="8">
        <v>7.0000000000000001E-3</v>
      </c>
    </row>
    <row r="51" spans="1:6" x14ac:dyDescent="0.35">
      <c r="A51" t="s">
        <v>114</v>
      </c>
      <c r="B51" s="8">
        <v>8.8775510204081601E-2</v>
      </c>
      <c r="C51" s="8">
        <v>3.7790697674418602E-2</v>
      </c>
      <c r="D51" s="26">
        <v>517500</v>
      </c>
      <c r="E51" s="26">
        <v>490000</v>
      </c>
      <c r="F51" s="8">
        <v>-5.2999999999999999E-2</v>
      </c>
    </row>
    <row r="52" spans="1:6" x14ac:dyDescent="0.35">
      <c r="A52" t="s">
        <v>16</v>
      </c>
      <c r="B52" s="8">
        <v>0.41722843572851198</v>
      </c>
      <c r="C52" s="8">
        <v>0.211409395973154</v>
      </c>
      <c r="D52" s="26">
        <v>490000</v>
      </c>
      <c r="E52" s="26">
        <v>525000</v>
      </c>
      <c r="F52" s="8">
        <v>7.0999999999999994E-2</v>
      </c>
    </row>
    <row r="53" spans="1:6" x14ac:dyDescent="0.35">
      <c r="A53" t="s">
        <v>67</v>
      </c>
      <c r="B53" s="8">
        <v>0.17628620838737599</v>
      </c>
      <c r="C53" s="8">
        <v>1.30331753554502E-2</v>
      </c>
      <c r="D53" s="26">
        <v>1270000</v>
      </c>
      <c r="E53" s="26">
        <v>1275000</v>
      </c>
      <c r="F53" s="8">
        <v>4.0000000000000001E-3</v>
      </c>
    </row>
    <row r="54" spans="1:6" x14ac:dyDescent="0.35">
      <c r="A54" t="s">
        <v>112</v>
      </c>
      <c r="B54" s="8">
        <v>0.19524617996604399</v>
      </c>
      <c r="C54" s="8">
        <v>0.23411371237458201</v>
      </c>
      <c r="D54" s="26">
        <v>473000</v>
      </c>
      <c r="E54" s="26">
        <v>470000</v>
      </c>
      <c r="F54" s="8">
        <v>-6.0000000000000001E-3</v>
      </c>
    </row>
    <row r="55" spans="1:6" x14ac:dyDescent="0.35">
      <c r="A55" t="s">
        <v>95</v>
      </c>
      <c r="B55" s="8">
        <v>9.5897903372835006E-2</v>
      </c>
      <c r="C55" s="8">
        <v>5.28233151183971E-2</v>
      </c>
      <c r="D55" s="26">
        <v>650000</v>
      </c>
      <c r="E55" s="26">
        <v>700000</v>
      </c>
      <c r="F55" s="8">
        <v>7.6999999999999999E-2</v>
      </c>
    </row>
    <row r="56" spans="1:6" x14ac:dyDescent="0.35">
      <c r="A56" t="s">
        <v>77</v>
      </c>
      <c r="B56" s="8">
        <v>0.12721171446003701</v>
      </c>
      <c r="C56" s="8">
        <v>2.7027027027027001E-2</v>
      </c>
      <c r="D56" s="26">
        <v>965000</v>
      </c>
      <c r="E56" s="26">
        <v>965000</v>
      </c>
      <c r="F56" s="8">
        <v>0</v>
      </c>
    </row>
    <row r="57" spans="1:6" x14ac:dyDescent="0.35">
      <c r="A57" t="s">
        <v>74</v>
      </c>
      <c r="B57" s="8">
        <v>0.27878033602986901</v>
      </c>
      <c r="C57" s="8">
        <v>5.9160305343511403E-2</v>
      </c>
      <c r="D57" s="26">
        <v>550000</v>
      </c>
      <c r="E57" s="26">
        <v>596750</v>
      </c>
      <c r="F57" s="8">
        <v>8.5000000000000006E-2</v>
      </c>
    </row>
    <row r="58" spans="1:6" x14ac:dyDescent="0.35">
      <c r="A58" t="s">
        <v>116</v>
      </c>
      <c r="B58" s="8">
        <v>0.19977168949771701</v>
      </c>
      <c r="C58" s="8">
        <v>2.5787965616045801E-2</v>
      </c>
      <c r="D58" s="26">
        <v>571500</v>
      </c>
      <c r="E58" s="26">
        <v>605000</v>
      </c>
      <c r="F58" s="8">
        <v>5.8999999999999997E-2</v>
      </c>
    </row>
    <row r="59" spans="1:6" x14ac:dyDescent="0.35">
      <c r="A59" t="s">
        <v>100</v>
      </c>
      <c r="B59" s="8">
        <v>0.250672887134398</v>
      </c>
      <c r="C59" s="8">
        <v>1.46341463414634E-2</v>
      </c>
      <c r="D59" s="26">
        <v>665000</v>
      </c>
      <c r="E59" s="26">
        <v>777000</v>
      </c>
      <c r="F59" s="8">
        <v>0.16800000000000001</v>
      </c>
    </row>
    <row r="60" spans="1:6" x14ac:dyDescent="0.35">
      <c r="A60" t="s">
        <v>98</v>
      </c>
      <c r="B60" s="8">
        <v>0.149783875211426</v>
      </c>
      <c r="C60" s="8">
        <v>2.4742268041237098E-2</v>
      </c>
      <c r="D60" s="26">
        <v>577500</v>
      </c>
      <c r="E60" s="26">
        <v>615000</v>
      </c>
      <c r="F60" s="8">
        <v>6.5000000000000002E-2</v>
      </c>
    </row>
    <row r="61" spans="1:6" x14ac:dyDescent="0.35">
      <c r="A61" t="s">
        <v>106</v>
      </c>
      <c r="B61" s="8">
        <v>0.15929841422393101</v>
      </c>
      <c r="C61" s="8">
        <v>3.4313725490196102E-2</v>
      </c>
      <c r="D61" s="26">
        <v>520250</v>
      </c>
      <c r="E61" s="26">
        <v>572450</v>
      </c>
      <c r="F61" s="8">
        <v>0.1</v>
      </c>
    </row>
    <row r="62" spans="1:6" x14ac:dyDescent="0.35">
      <c r="A62" t="s">
        <v>11</v>
      </c>
      <c r="B62" s="8">
        <v>0.70925357366874697</v>
      </c>
      <c r="C62" s="8">
        <v>0.72422680412371099</v>
      </c>
      <c r="D62" s="26">
        <v>430000</v>
      </c>
      <c r="E62" s="26">
        <v>450000</v>
      </c>
      <c r="F62" s="8">
        <v>4.7E-2</v>
      </c>
    </row>
    <row r="63" spans="1:6" x14ac:dyDescent="0.35">
      <c r="A63" t="s">
        <v>42</v>
      </c>
      <c r="B63" s="8">
        <v>0.17193724087472601</v>
      </c>
      <c r="C63" s="8">
        <v>1.33481646273637E-2</v>
      </c>
      <c r="D63" s="26">
        <v>1571000</v>
      </c>
      <c r="E63" s="26">
        <v>1650000</v>
      </c>
      <c r="F63" s="8">
        <v>0.05</v>
      </c>
    </row>
    <row r="64" spans="1:6" x14ac:dyDescent="0.35">
      <c r="A64" t="s">
        <v>133</v>
      </c>
      <c r="B64" s="8">
        <v>0.39049103663289197</v>
      </c>
      <c r="C64" s="8">
        <v>8.0000000000000002E-3</v>
      </c>
      <c r="D64" s="26">
        <v>1794000</v>
      </c>
      <c r="E64" s="26">
        <v>1490000</v>
      </c>
      <c r="F64" s="8">
        <v>-0.16900000000000001</v>
      </c>
    </row>
    <row r="65" spans="1:6" x14ac:dyDescent="0.35">
      <c r="A65" t="s">
        <v>117</v>
      </c>
      <c r="B65" s="8">
        <v>0.13156392694063901</v>
      </c>
      <c r="C65" s="8">
        <v>2.7108433734939801E-2</v>
      </c>
      <c r="D65" s="26">
        <v>650000</v>
      </c>
      <c r="E65" s="26">
        <v>717500</v>
      </c>
      <c r="F65" s="8">
        <v>0.104</v>
      </c>
    </row>
    <row r="66" spans="1:6" x14ac:dyDescent="0.35">
      <c r="A66" t="s">
        <v>6</v>
      </c>
      <c r="B66" s="8">
        <v>0.56750620787513295</v>
      </c>
      <c r="C66" s="8">
        <v>0.21306679668454401</v>
      </c>
      <c r="D66" s="26">
        <v>445000</v>
      </c>
      <c r="E66" s="26">
        <v>450000</v>
      </c>
      <c r="F66" s="8">
        <v>1.0999999999999999E-2</v>
      </c>
    </row>
    <row r="67" spans="1:6" x14ac:dyDescent="0.35">
      <c r="A67" t="s">
        <v>10</v>
      </c>
      <c r="B67" s="8">
        <v>0.51954244762954804</v>
      </c>
      <c r="C67" s="8">
        <v>0.40597345132743401</v>
      </c>
      <c r="D67" s="26">
        <v>510000</v>
      </c>
      <c r="E67" s="26">
        <v>525000</v>
      </c>
      <c r="F67" s="8">
        <v>2.9000000000000001E-2</v>
      </c>
    </row>
    <row r="68" spans="1:6" x14ac:dyDescent="0.35">
      <c r="A68" t="s">
        <v>102</v>
      </c>
      <c r="B68" s="8">
        <v>0.14594356261022901</v>
      </c>
      <c r="C68" s="8">
        <v>2.3195876288659802E-2</v>
      </c>
      <c r="D68" s="26">
        <v>960000</v>
      </c>
      <c r="E68" s="26">
        <v>1072000</v>
      </c>
      <c r="F68" s="8">
        <v>0.11700000000000001</v>
      </c>
    </row>
    <row r="69" spans="1:6" x14ac:dyDescent="0.35">
      <c r="A69" t="s">
        <v>17</v>
      </c>
      <c r="B69" s="8">
        <v>0.58396321982389199</v>
      </c>
      <c r="C69" s="8">
        <v>0.14747039827771799</v>
      </c>
      <c r="D69" s="26">
        <v>632500</v>
      </c>
      <c r="E69" s="26">
        <v>665000</v>
      </c>
      <c r="F69" s="8">
        <v>5.0999999999999997E-2</v>
      </c>
    </row>
    <row r="70" spans="1:6" x14ac:dyDescent="0.35">
      <c r="A70" t="s">
        <v>143</v>
      </c>
      <c r="B70" s="8">
        <v>0.24278846153846201</v>
      </c>
      <c r="C70" s="8">
        <v>0</v>
      </c>
      <c r="D70" s="26">
        <v>1288000</v>
      </c>
      <c r="E70" s="26">
        <v>1595000</v>
      </c>
      <c r="F70" s="8">
        <v>0.23799999999999999</v>
      </c>
    </row>
    <row r="71" spans="1:6" x14ac:dyDescent="0.35">
      <c r="A71" t="s">
        <v>73</v>
      </c>
      <c r="B71" s="8">
        <v>0.18860681114551101</v>
      </c>
      <c r="C71" s="8">
        <v>2.2292993630573198E-2</v>
      </c>
      <c r="D71" s="26">
        <v>861000</v>
      </c>
      <c r="E71" s="26">
        <v>957500</v>
      </c>
      <c r="F71" s="8">
        <v>0.112</v>
      </c>
    </row>
    <row r="72" spans="1:6" x14ac:dyDescent="0.35">
      <c r="A72" t="s">
        <v>144</v>
      </c>
      <c r="B72" s="8">
        <v>0.18556176919166201</v>
      </c>
      <c r="C72" s="8">
        <v>0.05</v>
      </c>
      <c r="D72" s="26">
        <v>618000</v>
      </c>
      <c r="E72" s="26">
        <v>694950</v>
      </c>
      <c r="F72" s="8">
        <v>0.125</v>
      </c>
    </row>
    <row r="73" spans="1:6" x14ac:dyDescent="0.35">
      <c r="A73" t="s">
        <v>33</v>
      </c>
      <c r="B73" s="8">
        <v>0.42398087128943801</v>
      </c>
      <c r="C73" s="8">
        <v>0.20106951871657799</v>
      </c>
      <c r="D73" s="26">
        <v>522500</v>
      </c>
      <c r="E73" s="26">
        <v>550000</v>
      </c>
      <c r="F73" s="8">
        <v>5.2999999999999999E-2</v>
      </c>
    </row>
    <row r="74" spans="1:6" x14ac:dyDescent="0.35">
      <c r="A74" t="s">
        <v>61</v>
      </c>
      <c r="B74" s="8">
        <v>0.18951852585694501</v>
      </c>
      <c r="C74" s="8">
        <v>1.4799154334038099E-2</v>
      </c>
      <c r="D74" s="26">
        <v>650000</v>
      </c>
      <c r="E74" s="26">
        <v>700000</v>
      </c>
      <c r="F74" s="8">
        <v>7.6999999999999999E-2</v>
      </c>
    </row>
    <row r="75" spans="1:6" x14ac:dyDescent="0.35">
      <c r="A75" t="s">
        <v>137</v>
      </c>
      <c r="B75" s="8">
        <v>0.235475051264525</v>
      </c>
      <c r="C75" s="8">
        <v>7.8431372549019607E-3</v>
      </c>
      <c r="D75" s="26">
        <v>640000</v>
      </c>
      <c r="E75" s="26">
        <v>610000</v>
      </c>
      <c r="F75" s="8">
        <v>-4.7E-2</v>
      </c>
    </row>
    <row r="76" spans="1:6" x14ac:dyDescent="0.35">
      <c r="A76" t="s">
        <v>115</v>
      </c>
      <c r="B76" s="8">
        <v>0.21082220660576201</v>
      </c>
      <c r="C76" s="8">
        <v>6.6066066066066104E-2</v>
      </c>
      <c r="D76" s="26">
        <v>527500</v>
      </c>
      <c r="E76" s="26">
        <v>625000</v>
      </c>
      <c r="F76" s="8">
        <v>0.185</v>
      </c>
    </row>
    <row r="77" spans="1:6" x14ac:dyDescent="0.35">
      <c r="A77" t="s">
        <v>103</v>
      </c>
      <c r="B77" s="8">
        <v>0.13857763549051</v>
      </c>
      <c r="C77" s="8">
        <v>2.42825607064018E-2</v>
      </c>
      <c r="D77" s="26">
        <v>988500</v>
      </c>
      <c r="E77" s="26">
        <v>903500</v>
      </c>
      <c r="F77" s="8">
        <v>-8.5999999999999993E-2</v>
      </c>
    </row>
    <row r="78" spans="1:6" x14ac:dyDescent="0.35">
      <c r="A78" t="s">
        <v>22</v>
      </c>
      <c r="B78" s="8">
        <v>0.45479507369271099</v>
      </c>
      <c r="C78" s="8">
        <v>6.1493411420205001E-2</v>
      </c>
      <c r="D78" s="26">
        <v>822500</v>
      </c>
      <c r="E78" s="26">
        <v>770000</v>
      </c>
      <c r="F78" s="8">
        <v>-6.4000000000000001E-2</v>
      </c>
    </row>
    <row r="79" spans="1:6" x14ac:dyDescent="0.35">
      <c r="A79" t="s">
        <v>101</v>
      </c>
      <c r="B79" s="8">
        <v>0.13245033112582799</v>
      </c>
      <c r="C79" s="8">
        <v>4.9875311720698298E-2</v>
      </c>
      <c r="D79" s="26">
        <v>640000</v>
      </c>
      <c r="E79" s="26">
        <v>650000</v>
      </c>
      <c r="F79" s="8">
        <v>1.6E-2</v>
      </c>
    </row>
    <row r="80" spans="1:6" x14ac:dyDescent="0.35">
      <c r="A80" t="s">
        <v>51</v>
      </c>
      <c r="B80" s="8">
        <v>0.33452817605868601</v>
      </c>
      <c r="C80" s="8">
        <v>3.0599755201958401E-2</v>
      </c>
      <c r="D80" s="26">
        <v>820000</v>
      </c>
      <c r="E80" s="26">
        <v>858500</v>
      </c>
      <c r="F80" s="8">
        <v>4.7E-2</v>
      </c>
    </row>
    <row r="81" spans="1:6" x14ac:dyDescent="0.35">
      <c r="A81" t="s">
        <v>135</v>
      </c>
      <c r="B81" s="8">
        <v>0.20200849748937799</v>
      </c>
      <c r="C81" s="8">
        <v>4.0723981900452497E-2</v>
      </c>
      <c r="D81" s="26">
        <v>680000</v>
      </c>
      <c r="E81" s="26">
        <v>545000</v>
      </c>
      <c r="F81" s="8">
        <v>-0.19900000000000001</v>
      </c>
    </row>
    <row r="82" spans="1:6" x14ac:dyDescent="0.35">
      <c r="A82" t="s">
        <v>27</v>
      </c>
      <c r="B82" s="8">
        <v>0.26761686964845999</v>
      </c>
      <c r="C82" s="8">
        <v>0.32237312365975701</v>
      </c>
      <c r="D82" s="26">
        <v>500000</v>
      </c>
      <c r="E82" s="26">
        <v>525000</v>
      </c>
      <c r="F82" s="8">
        <v>0.05</v>
      </c>
    </row>
    <row r="83" spans="1:6" x14ac:dyDescent="0.35">
      <c r="A83" t="s">
        <v>65</v>
      </c>
      <c r="B83" s="8">
        <v>0.21959494191425899</v>
      </c>
      <c r="C83" s="8">
        <v>4.3589743589743601E-2</v>
      </c>
      <c r="D83" s="26">
        <v>478000</v>
      </c>
      <c r="E83" s="26">
        <v>517500</v>
      </c>
      <c r="F83" s="8">
        <v>8.3000000000000004E-2</v>
      </c>
    </row>
    <row r="84" spans="1:6" x14ac:dyDescent="0.35">
      <c r="A84" t="s">
        <v>119</v>
      </c>
      <c r="B84" s="8">
        <v>8.3279948750800803E-2</v>
      </c>
      <c r="C84" s="8">
        <v>3.03030303030303E-2</v>
      </c>
      <c r="D84" s="26">
        <v>861500</v>
      </c>
      <c r="E84" s="26">
        <v>1025750</v>
      </c>
      <c r="F84" s="8">
        <v>0.191</v>
      </c>
    </row>
    <row r="85" spans="1:6" x14ac:dyDescent="0.35">
      <c r="A85" t="s">
        <v>122</v>
      </c>
      <c r="B85" s="8">
        <v>0.15334632878492499</v>
      </c>
      <c r="C85" s="8">
        <v>3.2679738562091498E-2</v>
      </c>
      <c r="D85" s="26">
        <v>580000</v>
      </c>
      <c r="E85" s="26">
        <v>650000</v>
      </c>
      <c r="F85" s="8">
        <v>0.121</v>
      </c>
    </row>
    <row r="86" spans="1:6" x14ac:dyDescent="0.35">
      <c r="A86" t="s">
        <v>55</v>
      </c>
      <c r="B86" s="8">
        <v>0.181983828721102</v>
      </c>
      <c r="C86" s="8">
        <v>0.10309278350515499</v>
      </c>
      <c r="D86" s="26">
        <v>905190</v>
      </c>
      <c r="E86" s="26">
        <v>931125</v>
      </c>
      <c r="F86" s="8">
        <v>2.9000000000000001E-2</v>
      </c>
    </row>
    <row r="87" spans="1:6" x14ac:dyDescent="0.35">
      <c r="A87" t="s">
        <v>152</v>
      </c>
      <c r="B87" s="8">
        <v>0.16865315852205001</v>
      </c>
      <c r="C87" s="8">
        <v>1.03092783505155E-2</v>
      </c>
      <c r="D87" s="26">
        <v>950000</v>
      </c>
      <c r="E87" s="26">
        <v>930076</v>
      </c>
      <c r="F87" s="8">
        <v>-2.1000000000000001E-2</v>
      </c>
    </row>
    <row r="88" spans="1:6" x14ac:dyDescent="0.35">
      <c r="A88" t="s">
        <v>38</v>
      </c>
      <c r="B88" s="8">
        <v>0.326641737190842</v>
      </c>
      <c r="C88" s="8">
        <v>3.39476236663434E-2</v>
      </c>
      <c r="D88" s="26">
        <v>850000</v>
      </c>
      <c r="E88" s="26">
        <v>857000</v>
      </c>
      <c r="F88" s="8">
        <v>8.0000000000000002E-3</v>
      </c>
    </row>
    <row r="89" spans="1:6" x14ac:dyDescent="0.35">
      <c r="A89" t="s">
        <v>45</v>
      </c>
      <c r="B89" s="8">
        <v>0.155683836589698</v>
      </c>
      <c r="C89" s="8">
        <v>1.7653167185877498E-2</v>
      </c>
      <c r="D89" s="26">
        <v>1450000</v>
      </c>
      <c r="E89" s="26">
        <v>1355000</v>
      </c>
      <c r="F89" s="8">
        <v>-6.6000000000000003E-2</v>
      </c>
    </row>
    <row r="90" spans="1:6" x14ac:dyDescent="0.35">
      <c r="A90" t="s">
        <v>136</v>
      </c>
      <c r="B90" s="8">
        <v>0.102250296091591</v>
      </c>
      <c r="C90" s="8">
        <v>9.9009900990098994E-3</v>
      </c>
      <c r="D90" s="26">
        <v>850000</v>
      </c>
      <c r="E90" s="26">
        <v>825000</v>
      </c>
      <c r="F90" s="8">
        <v>-2.9000000000000001E-2</v>
      </c>
    </row>
    <row r="91" spans="1:6" x14ac:dyDescent="0.35">
      <c r="A91" t="s">
        <v>83</v>
      </c>
      <c r="B91" s="8">
        <v>0.22966697625049801</v>
      </c>
      <c r="C91" s="8">
        <v>1.2820512820512799E-2</v>
      </c>
      <c r="D91" s="26">
        <v>907500</v>
      </c>
      <c r="E91" s="26">
        <v>830000</v>
      </c>
      <c r="F91" s="8">
        <v>-8.5000000000000006E-2</v>
      </c>
    </row>
    <row r="92" spans="1:6" x14ac:dyDescent="0.35">
      <c r="A92" t="s">
        <v>12</v>
      </c>
      <c r="B92" s="8">
        <v>0.28220246149880801</v>
      </c>
      <c r="C92" s="8">
        <v>3.6122542295381803E-2</v>
      </c>
      <c r="D92" s="26">
        <v>1600000</v>
      </c>
      <c r="E92" s="26">
        <v>1700000</v>
      </c>
      <c r="F92" s="8">
        <v>6.3E-2</v>
      </c>
    </row>
    <row r="93" spans="1:6" x14ac:dyDescent="0.35">
      <c r="A93" t="s">
        <v>110</v>
      </c>
      <c r="B93" s="8">
        <v>4.4152342433434397E-2</v>
      </c>
      <c r="C93" s="8">
        <v>3.55191256830601E-2</v>
      </c>
      <c r="D93" s="26">
        <v>749500</v>
      </c>
      <c r="E93" s="26">
        <v>750000</v>
      </c>
      <c r="F93" s="8">
        <v>1E-3</v>
      </c>
    </row>
    <row r="94" spans="1:6" x14ac:dyDescent="0.35">
      <c r="A94" t="s">
        <v>48</v>
      </c>
      <c r="B94" s="8">
        <v>0.28949047488834201</v>
      </c>
      <c r="C94" s="8">
        <v>5.6670602125147601E-2</v>
      </c>
      <c r="D94" s="26">
        <v>865000</v>
      </c>
      <c r="E94" s="26">
        <v>809500</v>
      </c>
      <c r="F94" s="8">
        <v>-6.4000000000000001E-2</v>
      </c>
    </row>
    <row r="95" spans="1:6" x14ac:dyDescent="0.35">
      <c r="A95" t="s">
        <v>91</v>
      </c>
      <c r="B95" s="8">
        <v>0.18553351573187399</v>
      </c>
      <c r="C95" s="8">
        <v>2.8806584362139901E-2</v>
      </c>
      <c r="D95" s="26">
        <v>783000</v>
      </c>
      <c r="E95" s="26">
        <v>826000</v>
      </c>
      <c r="F95" s="8">
        <v>5.5E-2</v>
      </c>
    </row>
    <row r="96" spans="1:6" x14ac:dyDescent="0.35">
      <c r="A96" t="s">
        <v>111</v>
      </c>
      <c r="B96" s="8">
        <v>9.3075413512755806E-2</v>
      </c>
      <c r="C96" s="8">
        <v>2.0179372197309399E-2</v>
      </c>
      <c r="D96" s="26">
        <v>900000</v>
      </c>
      <c r="E96" s="26">
        <v>887000</v>
      </c>
      <c r="F96" s="8">
        <v>-1.4E-2</v>
      </c>
    </row>
    <row r="97" spans="1:6" x14ac:dyDescent="0.35">
      <c r="A97" t="s">
        <v>46</v>
      </c>
      <c r="B97" s="8">
        <v>0.46754345485309901</v>
      </c>
      <c r="C97" s="8">
        <v>7.3206442166910704E-2</v>
      </c>
      <c r="D97" s="26">
        <v>662500</v>
      </c>
      <c r="E97" s="26">
        <v>650000</v>
      </c>
      <c r="F97" s="8">
        <v>-1.9E-2</v>
      </c>
    </row>
    <row r="98" spans="1:6" x14ac:dyDescent="0.35">
      <c r="A98" t="s">
        <v>26</v>
      </c>
      <c r="B98" s="8">
        <v>0.34417748158540901</v>
      </c>
      <c r="C98" s="8">
        <v>9.46502057613169E-2</v>
      </c>
      <c r="D98" s="26">
        <v>600000</v>
      </c>
      <c r="E98" s="26">
        <v>615000</v>
      </c>
      <c r="F98" s="8">
        <v>2.5000000000000001E-2</v>
      </c>
    </row>
    <row r="99" spans="1:6" x14ac:dyDescent="0.35">
      <c r="A99" t="s">
        <v>82</v>
      </c>
      <c r="B99" s="8">
        <v>0.13394548899577299</v>
      </c>
      <c r="C99" s="8">
        <v>9.7560975609756097E-3</v>
      </c>
      <c r="D99" s="26">
        <v>545000</v>
      </c>
      <c r="E99" s="26">
        <v>569900</v>
      </c>
      <c r="F99" s="8">
        <v>4.5999999999999999E-2</v>
      </c>
    </row>
    <row r="100" spans="1:6" x14ac:dyDescent="0.35">
      <c r="A100" t="s">
        <v>109</v>
      </c>
      <c r="B100" s="8">
        <v>0.17839944966750701</v>
      </c>
      <c r="C100" s="8">
        <v>7.4468085106383003E-2</v>
      </c>
      <c r="D100" s="26">
        <v>530000</v>
      </c>
      <c r="E100" s="26">
        <v>520000</v>
      </c>
      <c r="F100" s="8">
        <v>-1.9E-2</v>
      </c>
    </row>
    <row r="101" spans="1:6" x14ac:dyDescent="0.35">
      <c r="A101" t="s">
        <v>118</v>
      </c>
      <c r="B101" s="8">
        <v>0.26833976833976803</v>
      </c>
      <c r="C101" s="8">
        <v>5.1999999999999998E-2</v>
      </c>
      <c r="D101" s="26">
        <v>517000</v>
      </c>
      <c r="E101" s="26">
        <v>525000</v>
      </c>
      <c r="F101" s="8">
        <v>1.4999999999999999E-2</v>
      </c>
    </row>
    <row r="102" spans="1:6" x14ac:dyDescent="0.35">
      <c r="A102" t="s">
        <v>20</v>
      </c>
      <c r="B102" s="8">
        <v>0.19139483690214101</v>
      </c>
      <c r="C102" s="8">
        <v>2.3304203079483998E-2</v>
      </c>
      <c r="D102" s="26">
        <v>550000</v>
      </c>
      <c r="E102" s="26">
        <v>560000</v>
      </c>
      <c r="F102" s="8">
        <v>1.7999999999999999E-2</v>
      </c>
    </row>
    <row r="103" spans="1:6" x14ac:dyDescent="0.35">
      <c r="A103" t="s">
        <v>155</v>
      </c>
      <c r="B103" s="8">
        <v>7.0778564206269004E-2</v>
      </c>
      <c r="C103" s="8">
        <v>9.2592592592592605E-3</v>
      </c>
      <c r="D103" s="26">
        <v>573750</v>
      </c>
      <c r="E103" s="26">
        <v>565000</v>
      </c>
      <c r="F103" s="8">
        <v>-1.4999999999999999E-2</v>
      </c>
    </row>
    <row r="104" spans="1:6" x14ac:dyDescent="0.35">
      <c r="A104" t="s">
        <v>9</v>
      </c>
      <c r="B104" s="8">
        <v>0.56151858923958198</v>
      </c>
      <c r="C104" s="8">
        <v>3.8998835855646098E-2</v>
      </c>
      <c r="D104" s="26">
        <v>650000</v>
      </c>
      <c r="E104" s="26">
        <v>645000</v>
      </c>
      <c r="F104" s="8">
        <v>-8.0000000000000002E-3</v>
      </c>
    </row>
    <row r="105" spans="1:6" x14ac:dyDescent="0.35">
      <c r="A105" t="s">
        <v>41</v>
      </c>
      <c r="B105" s="8">
        <v>0.33234567901234602</v>
      </c>
      <c r="C105" s="8">
        <v>0.48065650644783098</v>
      </c>
      <c r="D105" s="26">
        <v>520000</v>
      </c>
      <c r="E105" s="26">
        <v>513000</v>
      </c>
      <c r="F105" s="8">
        <v>-1.2999999999999999E-2</v>
      </c>
    </row>
    <row r="106" spans="1:6" x14ac:dyDescent="0.35">
      <c r="A106" t="s">
        <v>63</v>
      </c>
      <c r="B106" s="8">
        <v>0.14165679198535</v>
      </c>
      <c r="C106" s="8">
        <v>2.72952853598015E-2</v>
      </c>
      <c r="D106" s="26">
        <v>805000</v>
      </c>
      <c r="E106" s="26">
        <v>834000</v>
      </c>
      <c r="F106" s="8">
        <v>3.5999999999999997E-2</v>
      </c>
    </row>
    <row r="107" spans="1:6" x14ac:dyDescent="0.35">
      <c r="A107" t="s">
        <v>23</v>
      </c>
      <c r="B107" s="8">
        <v>0.49193883679031702</v>
      </c>
      <c r="C107" s="8">
        <v>0.32737430167597797</v>
      </c>
      <c r="D107" s="26">
        <v>575000</v>
      </c>
      <c r="E107" s="26">
        <v>585000</v>
      </c>
      <c r="F107" s="8">
        <v>1.7000000000000001E-2</v>
      </c>
    </row>
    <row r="108" spans="1:6" x14ac:dyDescent="0.35">
      <c r="A108" t="s">
        <v>141</v>
      </c>
      <c r="B108" s="8">
        <v>0.111056511056511</v>
      </c>
      <c r="C108" s="8">
        <v>2.8846153846153799E-2</v>
      </c>
      <c r="D108" s="26">
        <v>550000</v>
      </c>
      <c r="E108" s="26">
        <v>572500</v>
      </c>
      <c r="F108" s="8">
        <v>4.1000000000000002E-2</v>
      </c>
    </row>
    <row r="109" spans="1:6" x14ac:dyDescent="0.35">
      <c r="A109" t="s">
        <v>85</v>
      </c>
      <c r="B109" s="8">
        <v>0.224376314998497</v>
      </c>
      <c r="C109" s="8">
        <v>8.9397089397089402E-2</v>
      </c>
      <c r="D109" s="26">
        <v>485000</v>
      </c>
      <c r="E109" s="26">
        <v>478076</v>
      </c>
      <c r="F109" s="8">
        <v>-1.4E-2</v>
      </c>
    </row>
    <row r="110" spans="1:6" x14ac:dyDescent="0.35">
      <c r="A110" t="s">
        <v>132</v>
      </c>
      <c r="B110" s="8">
        <v>0.31636034950286201</v>
      </c>
      <c r="C110" s="8">
        <v>2.6595744680851099E-2</v>
      </c>
      <c r="D110" s="26">
        <v>765000</v>
      </c>
      <c r="E110" s="26">
        <v>759500</v>
      </c>
      <c r="F110" s="8">
        <v>-7.0000000000000001E-3</v>
      </c>
    </row>
    <row r="111" spans="1:6" x14ac:dyDescent="0.35">
      <c r="A111" t="s">
        <v>139</v>
      </c>
      <c r="B111" s="8">
        <v>0.199484092863285</v>
      </c>
      <c r="C111" s="8">
        <v>2.3696682464454999E-2</v>
      </c>
      <c r="D111" s="26">
        <v>749000</v>
      </c>
      <c r="E111" s="26">
        <v>795000</v>
      </c>
      <c r="F111" s="8">
        <v>6.0999999999999999E-2</v>
      </c>
    </row>
    <row r="112" spans="1:6" x14ac:dyDescent="0.35">
      <c r="A112" t="s">
        <v>30</v>
      </c>
      <c r="B112" s="8">
        <v>0.484274499873386</v>
      </c>
      <c r="C112" s="8">
        <v>0.101362862010221</v>
      </c>
      <c r="D112" s="26">
        <v>600000</v>
      </c>
      <c r="E112" s="26">
        <v>579000</v>
      </c>
      <c r="F112" s="8">
        <v>-3.5000000000000003E-2</v>
      </c>
    </row>
    <row r="113" spans="1:6" x14ac:dyDescent="0.35">
      <c r="A113" t="s">
        <v>120</v>
      </c>
      <c r="B113" s="8">
        <v>0.18918918918918901</v>
      </c>
      <c r="C113" s="8">
        <v>5.8020477815699703E-2</v>
      </c>
      <c r="D113" s="26">
        <v>509000</v>
      </c>
      <c r="E113" s="26">
        <v>522500</v>
      </c>
      <c r="F113" s="8">
        <v>2.7E-2</v>
      </c>
    </row>
    <row r="114" spans="1:6" x14ac:dyDescent="0.35">
      <c r="A114" t="s">
        <v>54</v>
      </c>
      <c r="B114" s="8">
        <v>0.22398639070031201</v>
      </c>
      <c r="C114" s="8">
        <v>0.16415868673050599</v>
      </c>
      <c r="D114" s="26">
        <v>620000</v>
      </c>
      <c r="E114" s="26">
        <v>610000</v>
      </c>
      <c r="F114" s="8">
        <v>-1.6E-2</v>
      </c>
    </row>
    <row r="115" spans="1:6" x14ac:dyDescent="0.35">
      <c r="A115" t="s">
        <v>75</v>
      </c>
      <c r="B115" s="8">
        <v>0.123592528811763</v>
      </c>
      <c r="C115" s="8">
        <v>7.9260237780713304E-3</v>
      </c>
      <c r="D115" s="26">
        <v>862500</v>
      </c>
      <c r="E115" s="26">
        <v>861000</v>
      </c>
      <c r="F115" s="8">
        <v>-2E-3</v>
      </c>
    </row>
    <row r="116" spans="1:6" x14ac:dyDescent="0.35">
      <c r="A116" t="s">
        <v>81</v>
      </c>
      <c r="B116" s="8">
        <v>0.106802189210321</v>
      </c>
      <c r="C116" s="8">
        <v>4.81695568400771E-2</v>
      </c>
      <c r="D116" s="26">
        <v>765000</v>
      </c>
      <c r="E116" s="26">
        <v>775000</v>
      </c>
      <c r="F116" s="8">
        <v>1.2999999999999999E-2</v>
      </c>
    </row>
    <row r="117" spans="1:6" x14ac:dyDescent="0.35">
      <c r="A117" t="s">
        <v>149</v>
      </c>
      <c r="B117" s="8">
        <v>6.4026402640264005E-2</v>
      </c>
      <c r="C117" s="8">
        <v>6.0606060606060597E-3</v>
      </c>
      <c r="D117" s="26">
        <v>1100000</v>
      </c>
      <c r="E117" s="26">
        <v>1102500</v>
      </c>
      <c r="F117" s="8">
        <v>2E-3</v>
      </c>
    </row>
    <row r="118" spans="1:6" x14ac:dyDescent="0.35">
      <c r="A118" t="s">
        <v>130</v>
      </c>
      <c r="B118" s="8">
        <v>0.219189765458422</v>
      </c>
      <c r="C118" s="8">
        <v>8.3769633507853394E-2</v>
      </c>
      <c r="D118" s="26">
        <v>470000</v>
      </c>
      <c r="E118" s="26">
        <v>501000</v>
      </c>
      <c r="F118" s="8">
        <v>6.6000000000000003E-2</v>
      </c>
    </row>
    <row r="119" spans="1:6" x14ac:dyDescent="0.35">
      <c r="A119" t="s">
        <v>14</v>
      </c>
      <c r="B119" s="8">
        <v>0.66124033253193504</v>
      </c>
      <c r="C119" s="8">
        <v>4.7475508666164297E-2</v>
      </c>
      <c r="D119" s="26">
        <v>1150000</v>
      </c>
      <c r="E119" s="26">
        <v>989950</v>
      </c>
      <c r="F119" s="8">
        <v>-0.13900000000000001</v>
      </c>
    </row>
    <row r="120" spans="1:6" x14ac:dyDescent="0.35">
      <c r="A120" t="s">
        <v>71</v>
      </c>
      <c r="B120" s="8">
        <v>0.32158229145316702</v>
      </c>
      <c r="C120" s="8">
        <v>6.5546218487395003E-2</v>
      </c>
      <c r="D120" s="26">
        <v>722500</v>
      </c>
      <c r="E120" s="26">
        <v>741250</v>
      </c>
      <c r="F120" s="8">
        <v>2.5999999999999999E-2</v>
      </c>
    </row>
    <row r="121" spans="1:6" x14ac:dyDescent="0.35">
      <c r="A121" t="s">
        <v>52</v>
      </c>
      <c r="B121" s="8">
        <v>0.249977830983418</v>
      </c>
      <c r="C121" s="8">
        <v>0.26486486486486499</v>
      </c>
      <c r="D121" s="26">
        <v>542000</v>
      </c>
      <c r="E121" s="26">
        <v>537500</v>
      </c>
      <c r="F121" s="8">
        <v>-8.0000000000000002E-3</v>
      </c>
    </row>
    <row r="122" spans="1:6" x14ac:dyDescent="0.35">
      <c r="A122" t="s">
        <v>131</v>
      </c>
      <c r="B122" s="8">
        <v>0.14512471655328801</v>
      </c>
      <c r="C122" s="8">
        <v>1.4018691588785E-2</v>
      </c>
      <c r="D122" s="26">
        <v>825000</v>
      </c>
      <c r="E122" s="26">
        <v>807500</v>
      </c>
      <c r="F122" s="8">
        <v>-2.1000000000000001E-2</v>
      </c>
    </row>
    <row r="123" spans="1:6" x14ac:dyDescent="0.35">
      <c r="A123" t="s">
        <v>76</v>
      </c>
      <c r="B123" s="8">
        <v>7.3775773195876304E-2</v>
      </c>
      <c r="C123" s="8">
        <v>2.62751159196291E-2</v>
      </c>
      <c r="D123" s="26">
        <v>1210000</v>
      </c>
      <c r="E123" s="26">
        <v>1195000</v>
      </c>
      <c r="F123" s="8">
        <v>-1.2E-2</v>
      </c>
    </row>
    <row r="124" spans="1:6" x14ac:dyDescent="0.35">
      <c r="A124" t="s">
        <v>93</v>
      </c>
      <c r="B124" s="8">
        <v>0.26587887740029498</v>
      </c>
      <c r="C124" s="8">
        <v>4.3933054393305401E-2</v>
      </c>
      <c r="D124" s="26">
        <v>800000</v>
      </c>
      <c r="E124" s="26">
        <v>827500</v>
      </c>
      <c r="F124" s="8">
        <v>3.4000000000000002E-2</v>
      </c>
    </row>
    <row r="125" spans="1:6" x14ac:dyDescent="0.35">
      <c r="A125" t="s">
        <v>47</v>
      </c>
      <c r="B125" s="8">
        <v>0.152598752598753</v>
      </c>
      <c r="C125" s="8">
        <v>7.3226544622425602E-2</v>
      </c>
      <c r="D125" s="26">
        <v>610000</v>
      </c>
      <c r="E125" s="26">
        <v>649900</v>
      </c>
      <c r="F125" s="8">
        <v>6.5000000000000002E-2</v>
      </c>
    </row>
    <row r="126" spans="1:6" x14ac:dyDescent="0.35">
      <c r="A126" t="s">
        <v>138</v>
      </c>
      <c r="B126" s="8">
        <v>0.119436875567666</v>
      </c>
      <c r="C126" s="8">
        <v>2.5000000000000001E-2</v>
      </c>
      <c r="D126" s="26">
        <v>780000</v>
      </c>
      <c r="E126" s="26">
        <v>875000</v>
      </c>
      <c r="F126" s="8">
        <v>0.122</v>
      </c>
    </row>
    <row r="127" spans="1:6" x14ac:dyDescent="0.35">
      <c r="A127" t="s">
        <v>121</v>
      </c>
      <c r="B127" s="8">
        <v>0.16177727143264001</v>
      </c>
      <c r="C127" s="8">
        <v>8.0385852090032198E-2</v>
      </c>
      <c r="D127" s="26">
        <v>430000</v>
      </c>
      <c r="E127" s="26">
        <v>467000</v>
      </c>
      <c r="F127" s="8">
        <v>8.5999999999999993E-2</v>
      </c>
    </row>
    <row r="128" spans="1:6" x14ac:dyDescent="0.35">
      <c r="A128" t="s">
        <v>104</v>
      </c>
      <c r="B128" s="8">
        <v>0.146195922426653</v>
      </c>
      <c r="C128" s="8">
        <v>6.2678062678062696E-2</v>
      </c>
      <c r="D128" s="26">
        <v>636500</v>
      </c>
      <c r="E128" s="26">
        <v>625000</v>
      </c>
      <c r="F128" s="8">
        <v>-1.7999999999999999E-2</v>
      </c>
    </row>
    <row r="129" spans="1:6" x14ac:dyDescent="0.35">
      <c r="A129" t="s">
        <v>57</v>
      </c>
      <c r="B129" s="8">
        <v>0.27901189049682001</v>
      </c>
      <c r="C129" s="8">
        <v>3.5714285714285698E-2</v>
      </c>
      <c r="D129" s="26">
        <v>730750</v>
      </c>
      <c r="E129" s="26">
        <v>750000</v>
      </c>
      <c r="F129" s="8">
        <v>2.5999999999999999E-2</v>
      </c>
    </row>
    <row r="130" spans="1:6" x14ac:dyDescent="0.35">
      <c r="A130" t="s">
        <v>59</v>
      </c>
      <c r="B130" s="8">
        <v>0.18381389252948899</v>
      </c>
      <c r="C130" s="8">
        <v>5.9163059163059202E-2</v>
      </c>
      <c r="D130" s="26">
        <v>692500</v>
      </c>
      <c r="E130" s="26">
        <v>711500</v>
      </c>
      <c r="F130" s="8">
        <v>2.7E-2</v>
      </c>
    </row>
    <row r="131" spans="1:6" x14ac:dyDescent="0.35">
      <c r="A131" t="s">
        <v>18</v>
      </c>
      <c r="B131" s="8">
        <v>0.50242553020887604</v>
      </c>
      <c r="C131" s="8">
        <v>6.2214089661482203E-2</v>
      </c>
      <c r="D131" s="26">
        <v>734375</v>
      </c>
      <c r="E131" s="26">
        <v>780000</v>
      </c>
      <c r="F131" s="8">
        <v>6.2E-2</v>
      </c>
    </row>
    <row r="132" spans="1:6" x14ac:dyDescent="0.35">
      <c r="A132" t="s">
        <v>69</v>
      </c>
      <c r="B132" s="8">
        <v>0.25223735408560299</v>
      </c>
      <c r="C132" s="8">
        <v>4.5283018867924497E-2</v>
      </c>
      <c r="D132" s="26">
        <v>400000</v>
      </c>
      <c r="E132" s="26">
        <v>389900</v>
      </c>
      <c r="F132" s="8">
        <v>-2.5000000000000001E-2</v>
      </c>
    </row>
    <row r="133" spans="1:6" x14ac:dyDescent="0.35">
      <c r="A133" t="s">
        <v>40</v>
      </c>
      <c r="B133" s="8">
        <v>0.504586011106258</v>
      </c>
      <c r="C133" s="8">
        <v>5.6379821958456998E-2</v>
      </c>
      <c r="D133" s="26">
        <v>860000</v>
      </c>
      <c r="E133" s="26">
        <v>889000</v>
      </c>
      <c r="F133" s="8">
        <v>3.4000000000000002E-2</v>
      </c>
    </row>
    <row r="134" spans="1:6" x14ac:dyDescent="0.35">
      <c r="A134" t="s">
        <v>99</v>
      </c>
      <c r="B134" s="8">
        <v>8.9976982632349906E-2</v>
      </c>
      <c r="C134" s="8">
        <v>2.87610619469027E-2</v>
      </c>
      <c r="D134" s="26">
        <v>980000</v>
      </c>
      <c r="E134" s="26">
        <v>1085000</v>
      </c>
      <c r="F134" s="8">
        <v>0.107</v>
      </c>
    </row>
    <row r="135" spans="1:6" x14ac:dyDescent="0.35">
      <c r="A135" t="s">
        <v>49</v>
      </c>
      <c r="B135" s="8">
        <v>0.16993539455468401</v>
      </c>
      <c r="C135" s="8">
        <v>3.56718192627824E-2</v>
      </c>
      <c r="D135" s="26">
        <v>1912500</v>
      </c>
      <c r="E135" s="26">
        <v>1910000</v>
      </c>
      <c r="F135" s="8">
        <v>-1E-3</v>
      </c>
    </row>
    <row r="136" spans="1:6" x14ac:dyDescent="0.35">
      <c r="A136" t="s">
        <v>146</v>
      </c>
      <c r="B136" s="8">
        <v>0.12625871417505799</v>
      </c>
      <c r="C136" s="8">
        <v>2.0270270270270299E-2</v>
      </c>
      <c r="D136" s="26">
        <v>870000</v>
      </c>
      <c r="E136" s="26">
        <v>855000</v>
      </c>
      <c r="F136" s="8">
        <v>-1.7000000000000001E-2</v>
      </c>
    </row>
    <row r="137" spans="1:6" x14ac:dyDescent="0.35">
      <c r="A137" t="s">
        <v>128</v>
      </c>
      <c r="B137" s="8">
        <v>0.15003668378576701</v>
      </c>
      <c r="C137" s="8">
        <v>0.13364055299539199</v>
      </c>
      <c r="D137" s="26">
        <v>485001</v>
      </c>
      <c r="E137" s="26">
        <v>525000</v>
      </c>
      <c r="F137" s="8">
        <v>8.2000000000000003E-2</v>
      </c>
    </row>
    <row r="138" spans="1:6" x14ac:dyDescent="0.35">
      <c r="A138" t="s">
        <v>148</v>
      </c>
      <c r="B138" s="8">
        <v>7.2281583909490896E-2</v>
      </c>
      <c r="C138" s="8">
        <v>2.0833333333333301E-2</v>
      </c>
      <c r="D138" s="26">
        <v>740000</v>
      </c>
      <c r="E138" s="26">
        <v>854950</v>
      </c>
      <c r="F138" s="8">
        <v>0.155</v>
      </c>
    </row>
    <row r="139" spans="1:6" x14ac:dyDescent="0.35">
      <c r="A139" t="s">
        <v>66</v>
      </c>
      <c r="B139" s="8">
        <v>0.114738696418086</v>
      </c>
      <c r="C139" s="8">
        <v>2.2408963585434202E-2</v>
      </c>
      <c r="D139" s="26">
        <v>767500</v>
      </c>
      <c r="E139" s="26">
        <v>731500</v>
      </c>
      <c r="F139" s="8">
        <v>-4.7E-2</v>
      </c>
    </row>
    <row r="140" spans="1:6" x14ac:dyDescent="0.35">
      <c r="A140" t="s">
        <v>108</v>
      </c>
      <c r="B140" s="8">
        <v>0.128383811310641</v>
      </c>
      <c r="C140" s="8">
        <v>3.8997214484679701E-2</v>
      </c>
      <c r="D140" s="26">
        <v>2179575</v>
      </c>
      <c r="E140" s="26">
        <v>2157500</v>
      </c>
      <c r="F140" s="8">
        <v>-0.01</v>
      </c>
    </row>
    <row r="141" spans="1:6" x14ac:dyDescent="0.35">
      <c r="A141" t="s">
        <v>89</v>
      </c>
      <c r="B141" s="8">
        <v>0.14122418879056001</v>
      </c>
      <c r="C141" s="8">
        <v>2.7613412228796801E-2</v>
      </c>
      <c r="D141" s="26">
        <v>1188000</v>
      </c>
      <c r="E141" s="26">
        <v>1110000</v>
      </c>
      <c r="F141" s="8">
        <v>-6.6000000000000003E-2</v>
      </c>
    </row>
    <row r="142" spans="1:6" x14ac:dyDescent="0.35">
      <c r="A142" t="s">
        <v>24</v>
      </c>
      <c r="B142" s="8">
        <v>0.31598360655737701</v>
      </c>
      <c r="C142" s="8">
        <v>5.2945069490403701E-2</v>
      </c>
      <c r="D142" s="26">
        <v>560500</v>
      </c>
      <c r="E142" s="26">
        <v>580000</v>
      </c>
      <c r="F142" s="8">
        <v>3.5000000000000003E-2</v>
      </c>
    </row>
    <row r="143" spans="1:6" x14ac:dyDescent="0.35">
      <c r="A143" t="s">
        <v>92</v>
      </c>
      <c r="B143" s="8">
        <v>0.29486277269528499</v>
      </c>
      <c r="C143" s="8">
        <v>0.106728538283063</v>
      </c>
      <c r="D143" s="26">
        <v>460000</v>
      </c>
      <c r="E143" s="26">
        <v>485000</v>
      </c>
      <c r="F143" s="8">
        <v>5.3999999999999999E-2</v>
      </c>
    </row>
    <row r="144" spans="1:6" x14ac:dyDescent="0.35">
      <c r="A144" t="s">
        <v>70</v>
      </c>
      <c r="B144" s="8">
        <v>0.14556472408457999</v>
      </c>
      <c r="C144" s="8">
        <v>4.07569141193595E-2</v>
      </c>
      <c r="D144" s="26">
        <v>698950</v>
      </c>
      <c r="E144" s="26">
        <v>675000</v>
      </c>
      <c r="F144" s="8">
        <v>-3.4000000000000002E-2</v>
      </c>
    </row>
    <row r="145" spans="1:6" x14ac:dyDescent="0.35">
      <c r="A145" t="s">
        <v>72</v>
      </c>
      <c r="B145" s="8">
        <v>0.17744508528653799</v>
      </c>
      <c r="C145" s="8">
        <v>1.4598540145985399E-2</v>
      </c>
      <c r="D145" s="26">
        <v>1500325</v>
      </c>
      <c r="E145" s="26">
        <v>1417500</v>
      </c>
      <c r="F145" s="8">
        <v>-5.5E-2</v>
      </c>
    </row>
    <row r="146" spans="1:6" x14ac:dyDescent="0.35">
      <c r="A146" t="s">
        <v>80</v>
      </c>
      <c r="B146" s="8">
        <v>0.43338995389468599</v>
      </c>
      <c r="C146" s="8">
        <v>8.2429501084598705E-2</v>
      </c>
      <c r="D146" s="26">
        <v>689900</v>
      </c>
      <c r="E146" s="26">
        <v>680250</v>
      </c>
      <c r="F146" s="8">
        <v>-1.4E-2</v>
      </c>
    </row>
    <row r="147" spans="1:6" x14ac:dyDescent="0.35">
      <c r="A147" t="s">
        <v>34</v>
      </c>
      <c r="B147" s="8">
        <v>0.41517309108764999</v>
      </c>
      <c r="C147" s="8">
        <v>6.7148760330578497E-2</v>
      </c>
      <c r="D147" s="26">
        <v>675000</v>
      </c>
      <c r="E147" s="26">
        <v>680000</v>
      </c>
      <c r="F147" s="8">
        <v>7.0000000000000001E-3</v>
      </c>
    </row>
    <row r="148" spans="1:6" x14ac:dyDescent="0.35">
      <c r="A148" t="s">
        <v>105</v>
      </c>
      <c r="B148" s="8">
        <v>0.140625</v>
      </c>
      <c r="C148" s="8">
        <v>2.87958115183246E-2</v>
      </c>
      <c r="D148" s="26">
        <v>635000</v>
      </c>
      <c r="E148" s="26">
        <v>634000</v>
      </c>
      <c r="F148" s="8">
        <v>-2E-3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E2AC-9469-4885-87E7-092F445814BC}">
  <dimension ref="A1:D148"/>
  <sheetViews>
    <sheetView workbookViewId="0">
      <selection activeCell="C2" sqref="C2"/>
    </sheetView>
  </sheetViews>
  <sheetFormatPr defaultColWidth="8.81640625" defaultRowHeight="14.5" x14ac:dyDescent="0.35"/>
  <cols>
    <col min="1" max="1" width="17" bestFit="1" customWidth="1"/>
    <col min="2" max="2" width="17" hidden="1" customWidth="1"/>
    <col min="3" max="3" width="15.81640625" customWidth="1"/>
  </cols>
  <sheetData>
    <row r="1" spans="1:4" ht="29" x14ac:dyDescent="0.35">
      <c r="A1" s="16" t="s">
        <v>0</v>
      </c>
      <c r="B1" s="5">
        <v>2021</v>
      </c>
      <c r="C1" s="12" t="s">
        <v>193</v>
      </c>
    </row>
    <row r="2" spans="1:4" x14ac:dyDescent="0.35">
      <c r="A2" s="4" t="s">
        <v>3</v>
      </c>
      <c r="B2" s="4">
        <f>VLOOKUP(A2,'Reg Context Demographics'!A$2:D$148,4,0)</f>
        <v>650706</v>
      </c>
      <c r="C2" s="1">
        <v>0.46685760355413197</v>
      </c>
      <c r="D2" s="8"/>
    </row>
    <row r="3" spans="1:4" x14ac:dyDescent="0.35">
      <c r="A3" s="4" t="s">
        <v>5</v>
      </c>
      <c r="B3" s="4">
        <f>VLOOKUP(A3,'Reg Context Demographics'!A$2:D$148,4,0)</f>
        <v>118488</v>
      </c>
      <c r="C3" s="1">
        <v>0.411106571545303</v>
      </c>
      <c r="D3" s="8"/>
    </row>
    <row r="4" spans="1:4" x14ac:dyDescent="0.35">
      <c r="A4" s="4" t="s">
        <v>6</v>
      </c>
      <c r="B4" s="4">
        <f>VLOOKUP(A4,'Reg Context Demographics'!A$2:D$148,4,0)</f>
        <v>113608</v>
      </c>
      <c r="C4" s="1">
        <v>0.48093511688961099</v>
      </c>
      <c r="D4" s="8"/>
    </row>
    <row r="5" spans="1:4" x14ac:dyDescent="0.35">
      <c r="A5" s="4" t="s">
        <v>8</v>
      </c>
      <c r="B5" s="4">
        <f>VLOOKUP(A5,'Reg Context Demographics'!A$2:D$148,4,0)</f>
        <v>104826</v>
      </c>
      <c r="C5" s="1">
        <v>0.50234277040849995</v>
      </c>
      <c r="D5" s="8"/>
    </row>
    <row r="6" spans="1:4" x14ac:dyDescent="0.35">
      <c r="A6" s="4" t="s">
        <v>9</v>
      </c>
      <c r="B6" s="4">
        <f>VLOOKUP(A6,'Reg Context Demographics'!A$2:D$148,4,0)</f>
        <v>101727</v>
      </c>
      <c r="C6" s="1">
        <v>0.42986877900464099</v>
      </c>
      <c r="D6" s="8"/>
    </row>
    <row r="7" spans="1:4" x14ac:dyDescent="0.35">
      <c r="A7" s="4" t="s">
        <v>10</v>
      </c>
      <c r="B7" s="4">
        <f>VLOOKUP(A7,'Reg Context Demographics'!A$2:D$148,4,0)</f>
        <v>100891</v>
      </c>
      <c r="C7" s="1">
        <v>0.53923285054910097</v>
      </c>
      <c r="D7" s="8"/>
    </row>
    <row r="8" spans="1:4" x14ac:dyDescent="0.35">
      <c r="A8" s="4" t="s">
        <v>11</v>
      </c>
      <c r="B8" s="4">
        <f>VLOOKUP(A8,'Reg Context Demographics'!A$2:D$148,4,0)</f>
        <v>87954</v>
      </c>
      <c r="C8" s="1">
        <v>0.55813628746974497</v>
      </c>
      <c r="D8" s="8"/>
    </row>
    <row r="9" spans="1:4" x14ac:dyDescent="0.35">
      <c r="A9" s="4" t="s">
        <v>12</v>
      </c>
      <c r="B9" s="4">
        <f>VLOOKUP(A9,'Reg Context Demographics'!A$2:D$148,4,0)</f>
        <v>87381</v>
      </c>
      <c r="C9" s="1">
        <v>0.377326178787533</v>
      </c>
      <c r="D9" s="8"/>
    </row>
    <row r="10" spans="1:4" x14ac:dyDescent="0.35">
      <c r="A10" s="4" t="s">
        <v>14</v>
      </c>
      <c r="B10" s="4">
        <f>VLOOKUP(A10,'Reg Context Demographics'!A$2:D$148,4,0)</f>
        <v>79762</v>
      </c>
      <c r="C10" s="1">
        <v>0.36350096372875401</v>
      </c>
      <c r="D10" s="8"/>
    </row>
    <row r="11" spans="1:4" x14ac:dyDescent="0.35">
      <c r="A11" s="4" t="s">
        <v>15</v>
      </c>
      <c r="B11" s="4">
        <f>VLOOKUP(A11,'Reg Context Demographics'!A$2:D$148,4,0)</f>
        <v>70963</v>
      </c>
      <c r="C11" s="1">
        <v>0.47127906047774998</v>
      </c>
      <c r="D11" s="8"/>
    </row>
    <row r="12" spans="1:4" x14ac:dyDescent="0.35">
      <c r="A12" s="4" t="s">
        <v>16</v>
      </c>
      <c r="B12" s="4">
        <f>VLOOKUP(A12,'Reg Context Demographics'!A$2:D$148,4,0)</f>
        <v>67153</v>
      </c>
      <c r="C12" s="1">
        <v>0.53428807491049302</v>
      </c>
      <c r="D12" s="8"/>
    </row>
    <row r="13" spans="1:4" x14ac:dyDescent="0.35">
      <c r="A13" s="4" t="s">
        <v>17</v>
      </c>
      <c r="B13" s="4">
        <f>VLOOKUP(A13,'Reg Context Demographics'!A$2:D$148,4,0)</f>
        <v>64712</v>
      </c>
      <c r="C13" s="1">
        <v>0.48845743261275698</v>
      </c>
      <c r="D13" s="8"/>
    </row>
    <row r="14" spans="1:4" x14ac:dyDescent="0.35">
      <c r="A14" s="4" t="s">
        <v>18</v>
      </c>
      <c r="B14" s="4">
        <f>VLOOKUP(A14,'Reg Context Demographics'!A$2:D$148,4,0)</f>
        <v>64065</v>
      </c>
      <c r="C14" s="1">
        <v>0.39770188317906202</v>
      </c>
      <c r="D14" s="8"/>
    </row>
    <row r="15" spans="1:4" x14ac:dyDescent="0.35">
      <c r="A15" s="4" t="s">
        <v>19</v>
      </c>
      <c r="B15" s="4">
        <f>VLOOKUP(A15,'Reg Context Demographics'!A$2:D$148,4,0)</f>
        <v>62535</v>
      </c>
      <c r="C15" s="1">
        <v>0.45514302224790498</v>
      </c>
      <c r="D15" s="8"/>
    </row>
    <row r="16" spans="1:4" x14ac:dyDescent="0.35">
      <c r="A16" s="4" t="s">
        <v>20</v>
      </c>
      <c r="B16" s="4">
        <f>VLOOKUP(A16,'Reg Context Demographics'!A$2:D$148,4,0)</f>
        <v>64269</v>
      </c>
      <c r="C16" s="1">
        <v>0.47406942701798399</v>
      </c>
      <c r="D16" s="8"/>
    </row>
    <row r="17" spans="1:4" x14ac:dyDescent="0.35">
      <c r="A17" s="4" t="s">
        <v>22</v>
      </c>
      <c r="B17" s="4">
        <f>VLOOKUP(A17,'Reg Context Demographics'!A$2:D$148,4,0)</f>
        <v>65399</v>
      </c>
      <c r="C17" s="1">
        <v>0.35186007280475901</v>
      </c>
      <c r="D17" s="8"/>
    </row>
    <row r="18" spans="1:4" x14ac:dyDescent="0.35">
      <c r="A18" s="4" t="s">
        <v>23</v>
      </c>
      <c r="B18" s="4">
        <f>VLOOKUP(A18,'Reg Context Demographics'!A$2:D$148,4,0)</f>
        <v>58528</v>
      </c>
      <c r="C18" s="1">
        <v>0.51216076626913298</v>
      </c>
      <c r="D18" s="8"/>
    </row>
    <row r="19" spans="1:4" x14ac:dyDescent="0.35">
      <c r="A19" s="4" t="s">
        <v>24</v>
      </c>
      <c r="B19" s="4">
        <f>VLOOKUP(A19,'Reg Context Demographics'!A$2:D$148,4,0)</f>
        <v>57410</v>
      </c>
      <c r="C19" s="1">
        <v>0.46822308690012998</v>
      </c>
      <c r="D19" s="8"/>
    </row>
    <row r="20" spans="1:4" x14ac:dyDescent="0.35">
      <c r="A20" s="4" t="s">
        <v>26</v>
      </c>
      <c r="B20" s="4">
        <f>VLOOKUP(A20,'Reg Context Demographics'!A$2:D$148,4,0)</f>
        <v>53896</v>
      </c>
      <c r="C20" s="1">
        <v>0.54509554140127403</v>
      </c>
      <c r="D20" s="8"/>
    </row>
    <row r="21" spans="1:4" x14ac:dyDescent="0.35">
      <c r="A21" s="4" t="s">
        <v>27</v>
      </c>
      <c r="B21" s="4">
        <f>VLOOKUP(A21,'Reg Context Demographics'!A$2:D$148,4,0)</f>
        <v>53241</v>
      </c>
      <c r="C21" s="1">
        <v>0.554848966613672</v>
      </c>
      <c r="D21" s="8"/>
    </row>
    <row r="22" spans="1:4" x14ac:dyDescent="0.35">
      <c r="A22" s="4" t="s">
        <v>28</v>
      </c>
      <c r="B22" s="4">
        <f>VLOOKUP(A22,'Reg Context Demographics'!A$2:D$148,4,0)</f>
        <v>49350</v>
      </c>
      <c r="C22" s="1">
        <v>0.52008949380069003</v>
      </c>
      <c r="D22" s="8"/>
    </row>
    <row r="23" spans="1:4" x14ac:dyDescent="0.35">
      <c r="A23" s="4" t="s">
        <v>29</v>
      </c>
      <c r="B23" s="4">
        <f>VLOOKUP(A23,'Reg Context Demographics'!A$2:D$148,4,0)</f>
        <v>45522</v>
      </c>
      <c r="C23" s="1">
        <v>0.35317511225144299</v>
      </c>
      <c r="D23" s="8"/>
    </row>
    <row r="24" spans="1:4" x14ac:dyDescent="0.35">
      <c r="A24" s="4" t="s">
        <v>30</v>
      </c>
      <c r="B24" s="4">
        <f>VLOOKUP(A24,'Reg Context Demographics'!A$2:D$148,4,0)</f>
        <v>44722</v>
      </c>
      <c r="C24" s="1">
        <v>0.51129470822003797</v>
      </c>
      <c r="D24" s="8"/>
    </row>
    <row r="25" spans="1:4" x14ac:dyDescent="0.35">
      <c r="A25" s="4" t="s">
        <v>31</v>
      </c>
      <c r="B25" s="4">
        <f>VLOOKUP(A25,'Reg Context Demographics'!A$2:D$148,4,0)</f>
        <v>42235</v>
      </c>
      <c r="C25" s="1">
        <v>0.51334640325742698</v>
      </c>
      <c r="D25" s="8"/>
    </row>
    <row r="26" spans="1:4" x14ac:dyDescent="0.35">
      <c r="A26" s="4" t="s">
        <v>32</v>
      </c>
      <c r="B26" s="4">
        <f>VLOOKUP(A26,'Reg Context Demographics'!A$2:D$148,4,0)</f>
        <v>41319</v>
      </c>
      <c r="C26" s="1">
        <v>0.347624922887107</v>
      </c>
      <c r="D26" s="8"/>
    </row>
    <row r="27" spans="1:4" x14ac:dyDescent="0.35">
      <c r="A27" s="4" t="s">
        <v>33</v>
      </c>
      <c r="B27" s="4">
        <f>VLOOKUP(A27,'Reg Context Demographics'!A$2:D$148,4,0)</f>
        <v>40971</v>
      </c>
      <c r="C27" s="1">
        <v>0.49037138927097701</v>
      </c>
      <c r="D27" s="8"/>
    </row>
    <row r="28" spans="1:4" x14ac:dyDescent="0.35">
      <c r="A28" s="4" t="s">
        <v>34</v>
      </c>
      <c r="B28" s="4">
        <f>VLOOKUP(A28,'Reg Context Demographics'!A$2:D$148,4,0)</f>
        <v>41248</v>
      </c>
      <c r="C28" s="1">
        <v>0.50591366055588405</v>
      </c>
      <c r="D28" s="8"/>
    </row>
    <row r="29" spans="1:4" x14ac:dyDescent="0.35">
      <c r="A29" s="4" t="s">
        <v>35</v>
      </c>
      <c r="B29" s="4">
        <f>VLOOKUP(A29,'Reg Context Demographics'!A$2:D$148,4,0)</f>
        <v>38637</v>
      </c>
      <c r="C29" s="1">
        <v>0.55298289528577405</v>
      </c>
      <c r="D29" s="8"/>
    </row>
    <row r="30" spans="1:4" x14ac:dyDescent="0.35">
      <c r="A30" s="4" t="s">
        <v>36</v>
      </c>
      <c r="B30" s="4">
        <f>VLOOKUP(A30,'Reg Context Demographics'!A$2:D$148,4,0)</f>
        <v>38567</v>
      </c>
      <c r="C30" s="1">
        <v>0.394279304542905</v>
      </c>
      <c r="D30" s="8"/>
    </row>
    <row r="31" spans="1:4" x14ac:dyDescent="0.35">
      <c r="A31" s="4" t="s">
        <v>37</v>
      </c>
      <c r="B31" s="4">
        <f>VLOOKUP(A31,'Reg Context Demographics'!A$2:D$148,4,0)</f>
        <v>36363</v>
      </c>
      <c r="C31" s="1">
        <v>0.37058106460788298</v>
      </c>
      <c r="D31" s="8"/>
    </row>
    <row r="32" spans="1:4" x14ac:dyDescent="0.35">
      <c r="A32" s="4" t="s">
        <v>38</v>
      </c>
      <c r="B32" s="4">
        <f>VLOOKUP(A32,'Reg Context Demographics'!A$2:D$148,4,0)</f>
        <v>36272</v>
      </c>
      <c r="C32" s="1">
        <v>0.39184575215906797</v>
      </c>
      <c r="D32" s="8"/>
    </row>
    <row r="33" spans="1:4" x14ac:dyDescent="0.35">
      <c r="A33" s="4" t="s">
        <v>39</v>
      </c>
      <c r="B33" s="4">
        <f>VLOOKUP(A33,'Reg Context Demographics'!A$2:D$148,4,0)</f>
        <v>35906</v>
      </c>
      <c r="C33" s="1">
        <v>0.47466435686444303</v>
      </c>
      <c r="D33" s="8"/>
    </row>
    <row r="34" spans="1:4" x14ac:dyDescent="0.35">
      <c r="A34" s="4" t="s">
        <v>40</v>
      </c>
      <c r="B34" s="4">
        <f>VLOOKUP(A34,'Reg Context Demographics'!A$2:D$148,4,0)</f>
        <v>35022</v>
      </c>
      <c r="C34" s="1">
        <v>0.41869667367379698</v>
      </c>
      <c r="D34" s="8"/>
    </row>
    <row r="35" spans="1:4" x14ac:dyDescent="0.35">
      <c r="A35" s="4" t="s">
        <v>41</v>
      </c>
      <c r="B35" s="4">
        <f>VLOOKUP(A35,'Reg Context Demographics'!A$2:D$148,4,0)</f>
        <v>34530</v>
      </c>
      <c r="C35" s="1">
        <v>0.53863298662704295</v>
      </c>
      <c r="D35" s="8"/>
    </row>
    <row r="36" spans="1:4" x14ac:dyDescent="0.35">
      <c r="A36" s="4" t="s">
        <v>42</v>
      </c>
      <c r="B36" s="4">
        <f>VLOOKUP(A36,'Reg Context Demographics'!A$2:D$148,4,0)</f>
        <v>34074</v>
      </c>
      <c r="C36" s="1">
        <v>0.37966903073286101</v>
      </c>
      <c r="D36" s="8"/>
    </row>
    <row r="37" spans="1:4" x14ac:dyDescent="0.35">
      <c r="A37" s="4" t="s">
        <v>43</v>
      </c>
      <c r="B37" s="4">
        <f>VLOOKUP(A37,'Reg Context Demographics'!A$2:D$148,4,0)</f>
        <v>33656</v>
      </c>
      <c r="C37" s="1">
        <v>0.45484536082474197</v>
      </c>
      <c r="D37" s="8"/>
    </row>
    <row r="38" spans="1:4" x14ac:dyDescent="0.35">
      <c r="A38" s="4" t="s">
        <v>44</v>
      </c>
      <c r="B38" s="4">
        <f>VLOOKUP(A38,'Reg Context Demographics'!A$2:D$148,4,0)</f>
        <v>32060</v>
      </c>
      <c r="C38" s="1">
        <v>0.59000825763831499</v>
      </c>
      <c r="D38" s="8"/>
    </row>
    <row r="39" spans="1:4" x14ac:dyDescent="0.35">
      <c r="A39" s="4" t="s">
        <v>45</v>
      </c>
      <c r="B39" s="4">
        <f>VLOOKUP(A39,'Reg Context Demographics'!A$2:D$148,4,0)</f>
        <v>32114</v>
      </c>
      <c r="C39" s="1">
        <v>0.49401026811180798</v>
      </c>
      <c r="D39" s="8"/>
    </row>
    <row r="40" spans="1:4" x14ac:dyDescent="0.35">
      <c r="A40" s="4" t="s">
        <v>46</v>
      </c>
      <c r="B40" s="4">
        <f>VLOOKUP(A40,'Reg Context Demographics'!A$2:D$148,4,0)</f>
        <v>31317</v>
      </c>
      <c r="C40" s="1">
        <v>0.43477545648955401</v>
      </c>
      <c r="D40" s="8"/>
    </row>
    <row r="41" spans="1:4" x14ac:dyDescent="0.35">
      <c r="A41" s="4" t="s">
        <v>47</v>
      </c>
      <c r="B41" s="4">
        <f>VLOOKUP(A41,'Reg Context Demographics'!A$2:D$148,4,0)</f>
        <v>30833</v>
      </c>
      <c r="C41" s="1">
        <v>0.373841961852861</v>
      </c>
      <c r="D41" s="8"/>
    </row>
    <row r="42" spans="1:4" x14ac:dyDescent="0.35">
      <c r="A42" s="4" t="s">
        <v>48</v>
      </c>
      <c r="B42" s="4">
        <f>VLOOKUP(A42,'Reg Context Demographics'!A$2:D$148,4,0)</f>
        <v>31295</v>
      </c>
      <c r="C42" s="1">
        <v>0.47732997481108302</v>
      </c>
      <c r="D42" s="8"/>
    </row>
    <row r="43" spans="1:4" x14ac:dyDescent="0.35">
      <c r="A43" s="4" t="s">
        <v>49</v>
      </c>
      <c r="B43" s="4">
        <f>VLOOKUP(A43,'Reg Context Demographics'!A$2:D$148,4,0)</f>
        <v>30524</v>
      </c>
      <c r="C43" s="1">
        <v>0.36388323150033902</v>
      </c>
      <c r="D43" s="8"/>
    </row>
    <row r="44" spans="1:4" x14ac:dyDescent="0.35">
      <c r="A44" s="4" t="s">
        <v>50</v>
      </c>
      <c r="B44" s="4">
        <f>VLOOKUP(A44,'Reg Context Demographics'!A$2:D$148,4,0)</f>
        <v>29836</v>
      </c>
      <c r="C44" s="1">
        <v>0.474220501324638</v>
      </c>
      <c r="D44" s="8"/>
    </row>
    <row r="45" spans="1:4" x14ac:dyDescent="0.35">
      <c r="A45" s="4" t="s">
        <v>51</v>
      </c>
      <c r="B45" s="4">
        <f>VLOOKUP(A45,'Reg Context Demographics'!A$2:D$148,4,0)</f>
        <v>29155</v>
      </c>
      <c r="C45" s="1">
        <v>0.40966857712434601</v>
      </c>
      <c r="D45" s="8"/>
    </row>
    <row r="46" spans="1:4" x14ac:dyDescent="0.35">
      <c r="A46" s="4" t="s">
        <v>52</v>
      </c>
      <c r="B46" s="4">
        <f>VLOOKUP(A46,'Reg Context Demographics'!A$2:D$148,4,0)</f>
        <v>28969</v>
      </c>
      <c r="C46" s="1">
        <v>0.55125931181269905</v>
      </c>
      <c r="D46" s="8"/>
    </row>
    <row r="47" spans="1:4" x14ac:dyDescent="0.35">
      <c r="A47" s="4" t="s">
        <v>53</v>
      </c>
      <c r="B47" s="4">
        <f>VLOOKUP(A47,'Reg Context Demographics'!A$2:D$148,4,0)</f>
        <v>28780</v>
      </c>
      <c r="C47" s="1">
        <v>0.476930320150659</v>
      </c>
      <c r="D47" s="8"/>
    </row>
    <row r="48" spans="1:4" x14ac:dyDescent="0.35">
      <c r="A48" s="4" t="s">
        <v>54</v>
      </c>
      <c r="B48" s="4">
        <f>VLOOKUP(A48,'Reg Context Demographics'!A$2:D$148,4,0)</f>
        <v>28547</v>
      </c>
      <c r="C48" s="1">
        <v>0.46371308016877599</v>
      </c>
      <c r="D48" s="8"/>
    </row>
    <row r="49" spans="1:4" x14ac:dyDescent="0.35">
      <c r="A49" s="4" t="s">
        <v>55</v>
      </c>
      <c r="B49" s="4">
        <f>VLOOKUP(A49,'Reg Context Demographics'!A$2:D$148,4,0)</f>
        <v>28364</v>
      </c>
      <c r="C49" s="1">
        <v>0.55944931163954903</v>
      </c>
      <c r="D49" s="8"/>
    </row>
    <row r="50" spans="1:4" x14ac:dyDescent="0.35">
      <c r="A50" s="4" t="s">
        <v>56</v>
      </c>
      <c r="B50" s="4">
        <f>VLOOKUP(A50,'Reg Context Demographics'!A$2:D$148,4,0)</f>
        <v>27781</v>
      </c>
      <c r="C50" s="1">
        <v>0.47988596769084602</v>
      </c>
      <c r="D50" s="8"/>
    </row>
    <row r="51" spans="1:4" x14ac:dyDescent="0.35">
      <c r="A51" s="4" t="s">
        <v>57</v>
      </c>
      <c r="B51" s="4">
        <f>VLOOKUP(A51,'Reg Context Demographics'!A$2:D$148,4,0)</f>
        <v>27069</v>
      </c>
      <c r="C51" s="1">
        <v>0.42220019821605498</v>
      </c>
      <c r="D51" s="8"/>
    </row>
    <row r="52" spans="1:4" x14ac:dyDescent="0.35">
      <c r="A52" s="4" t="s">
        <v>58</v>
      </c>
      <c r="B52" s="4">
        <f>VLOOKUP(A52,'Reg Context Demographics'!A$2:D$148,4,0)</f>
        <v>26710</v>
      </c>
      <c r="C52" s="1">
        <v>0.37148118916074702</v>
      </c>
      <c r="D52" s="8"/>
    </row>
    <row r="53" spans="1:4" x14ac:dyDescent="0.35">
      <c r="A53" s="4" t="s">
        <v>59</v>
      </c>
      <c r="B53" s="4">
        <f>VLOOKUP(A53,'Reg Context Demographics'!A$2:D$148,4,0)</f>
        <v>26277</v>
      </c>
      <c r="C53" s="1">
        <v>0.39572192513368998</v>
      </c>
      <c r="D53" s="8"/>
    </row>
    <row r="54" spans="1:4" x14ac:dyDescent="0.35">
      <c r="A54" s="4" t="s">
        <v>60</v>
      </c>
      <c r="B54" s="4">
        <f>VLOOKUP(A54,'Reg Context Demographics'!A$2:D$148,4,0)</f>
        <v>25966</v>
      </c>
      <c r="C54" s="1">
        <v>0.49567949725058902</v>
      </c>
      <c r="D54" s="8"/>
    </row>
    <row r="55" spans="1:4" x14ac:dyDescent="0.35">
      <c r="A55" s="4" t="s">
        <v>61</v>
      </c>
      <c r="B55" s="4">
        <f>VLOOKUP(A55,'Reg Context Demographics'!A$2:D$148,4,0)</f>
        <v>25713</v>
      </c>
      <c r="C55" s="1">
        <v>0.61630946157867195</v>
      </c>
      <c r="D55" s="8"/>
    </row>
    <row r="56" spans="1:4" x14ac:dyDescent="0.35">
      <c r="A56" s="4" t="s">
        <v>62</v>
      </c>
      <c r="B56" s="4">
        <f>VLOOKUP(A56,'Reg Context Demographics'!A$2:D$148,4,0)</f>
        <v>24997</v>
      </c>
      <c r="C56" s="1">
        <v>0.50461133069828701</v>
      </c>
      <c r="D56" s="8"/>
    </row>
    <row r="57" spans="1:4" x14ac:dyDescent="0.35">
      <c r="A57" s="4" t="s">
        <v>63</v>
      </c>
      <c r="B57" s="4">
        <f>VLOOKUP(A57,'Reg Context Demographics'!A$2:D$148,4,0)</f>
        <v>25205</v>
      </c>
      <c r="C57" s="1">
        <v>0.36425855513307998</v>
      </c>
      <c r="D57" s="8"/>
    </row>
    <row r="58" spans="1:4" x14ac:dyDescent="0.35">
      <c r="A58" s="4" t="s">
        <v>64</v>
      </c>
      <c r="B58" s="4">
        <f>VLOOKUP(A58,'Reg Context Demographics'!A$2:D$148,4,0)</f>
        <v>24609</v>
      </c>
      <c r="C58" s="1">
        <v>0.41337668369716701</v>
      </c>
      <c r="D58" s="8"/>
    </row>
    <row r="59" spans="1:4" x14ac:dyDescent="0.35">
      <c r="A59" s="4" t="s">
        <v>65</v>
      </c>
      <c r="B59" s="4">
        <f>VLOOKUP(A59,'Reg Context Demographics'!A$2:D$148,4,0)</f>
        <v>24376</v>
      </c>
      <c r="C59" s="1">
        <v>0.53230337078651702</v>
      </c>
      <c r="D59" s="8"/>
    </row>
    <row r="60" spans="1:4" x14ac:dyDescent="0.35">
      <c r="A60" s="4" t="s">
        <v>66</v>
      </c>
      <c r="B60" s="4">
        <f>VLOOKUP(A60,'Reg Context Demographics'!A$2:D$148,4,0)</f>
        <v>24353</v>
      </c>
      <c r="C60" s="1">
        <v>0.36949846468781999</v>
      </c>
      <c r="D60" s="8"/>
    </row>
    <row r="61" spans="1:4" x14ac:dyDescent="0.35">
      <c r="A61" s="4" t="s">
        <v>67</v>
      </c>
      <c r="B61" s="4">
        <f>VLOOKUP(A61,'Reg Context Demographics'!A$2:D$148,4,0)</f>
        <v>24130</v>
      </c>
      <c r="C61" s="1">
        <v>0.54322501532802003</v>
      </c>
      <c r="D61" s="8"/>
    </row>
    <row r="62" spans="1:4" x14ac:dyDescent="0.35">
      <c r="A62" s="4" t="s">
        <v>68</v>
      </c>
      <c r="B62" s="4">
        <f>VLOOKUP(A62,'Reg Context Demographics'!A$2:D$148,4,0)</f>
        <v>23829</v>
      </c>
      <c r="C62" s="1">
        <v>0.43358297201418999</v>
      </c>
      <c r="D62" s="8"/>
    </row>
    <row r="63" spans="1:4" x14ac:dyDescent="0.35">
      <c r="A63" s="4" t="s">
        <v>69</v>
      </c>
      <c r="B63" s="4">
        <f>VLOOKUP(A63,'Reg Context Demographics'!A$2:D$148,4,0)</f>
        <v>23151</v>
      </c>
      <c r="C63" s="1">
        <v>0.47782491322792098</v>
      </c>
      <c r="D63" s="8"/>
    </row>
    <row r="64" spans="1:4" x14ac:dyDescent="0.35">
      <c r="A64" s="4" t="s">
        <v>70</v>
      </c>
      <c r="B64" s="4">
        <f>VLOOKUP(A64,'Reg Context Demographics'!A$2:D$148,4,0)</f>
        <v>22904</v>
      </c>
      <c r="C64" s="1">
        <v>0.46501328609388798</v>
      </c>
      <c r="D64" s="8"/>
    </row>
    <row r="65" spans="1:4" x14ac:dyDescent="0.35">
      <c r="A65" s="4" t="s">
        <v>71</v>
      </c>
      <c r="B65" s="4">
        <f>VLOOKUP(A65,'Reg Context Demographics'!A$2:D$148,4,0)</f>
        <v>22705</v>
      </c>
      <c r="C65" s="1">
        <v>0.41236456341618899</v>
      </c>
      <c r="D65" s="8"/>
    </row>
    <row r="66" spans="1:4" x14ac:dyDescent="0.35">
      <c r="A66" s="4" t="s">
        <v>72</v>
      </c>
      <c r="B66" s="4">
        <f>VLOOKUP(A66,'Reg Context Demographics'!A$2:D$148,4,0)</f>
        <v>22640</v>
      </c>
      <c r="C66" s="1">
        <v>0.35546334716459199</v>
      </c>
      <c r="D66" s="8"/>
    </row>
    <row r="67" spans="1:4" x14ac:dyDescent="0.35">
      <c r="A67" s="4" t="s">
        <v>73</v>
      </c>
      <c r="B67" s="4">
        <f>VLOOKUP(A67,'Reg Context Demographics'!A$2:D$148,4,0)</f>
        <v>20233</v>
      </c>
      <c r="C67" s="1">
        <v>0.41956664478003902</v>
      </c>
      <c r="D67" s="8"/>
    </row>
    <row r="68" spans="1:4" x14ac:dyDescent="0.35">
      <c r="A68" s="4" t="s">
        <v>74</v>
      </c>
      <c r="B68" s="4">
        <f>VLOOKUP(A68,'Reg Context Demographics'!A$2:D$148,4,0)</f>
        <v>19744</v>
      </c>
      <c r="C68" s="1">
        <v>0.39687499999999998</v>
      </c>
      <c r="D68" s="8"/>
    </row>
    <row r="69" spans="1:4" x14ac:dyDescent="0.35">
      <c r="A69" s="4" t="s">
        <v>75</v>
      </c>
      <c r="B69" s="4">
        <f>VLOOKUP(A69,'Reg Context Demographics'!A$2:D$148,4,0)</f>
        <v>19190</v>
      </c>
      <c r="C69" s="1">
        <v>0.293676312968917</v>
      </c>
      <c r="D69" s="8"/>
    </row>
    <row r="70" spans="1:4" x14ac:dyDescent="0.35">
      <c r="A70" s="4" t="s">
        <v>76</v>
      </c>
      <c r="B70" s="4">
        <f>VLOOKUP(A70,'Reg Context Demographics'!A$2:D$148,4,0)</f>
        <v>18965</v>
      </c>
      <c r="C70" s="1">
        <v>0.32969432314410502</v>
      </c>
      <c r="D70" s="8"/>
    </row>
    <row r="71" spans="1:4" x14ac:dyDescent="0.35">
      <c r="A71" s="4" t="s">
        <v>77</v>
      </c>
      <c r="B71" s="4">
        <f>VLOOKUP(A71,'Reg Context Demographics'!A$2:D$148,4,0)</f>
        <v>19249</v>
      </c>
      <c r="C71" s="1">
        <v>0.63549160671462801</v>
      </c>
      <c r="D71" s="8"/>
    </row>
    <row r="72" spans="1:4" x14ac:dyDescent="0.35">
      <c r="A72" s="4" t="s">
        <v>78</v>
      </c>
      <c r="B72" s="4">
        <f>VLOOKUP(A72,'Reg Context Demographics'!A$2:D$148,4,0)</f>
        <v>18466</v>
      </c>
      <c r="C72" s="1">
        <v>0.459052924791086</v>
      </c>
      <c r="D72" s="8"/>
    </row>
    <row r="73" spans="1:4" x14ac:dyDescent="0.35">
      <c r="A73" s="4" t="s">
        <v>79</v>
      </c>
      <c r="B73" s="4">
        <f>VLOOKUP(A73,'Reg Context Demographics'!A$2:D$148,4,0)</f>
        <v>18488</v>
      </c>
      <c r="C73" s="1">
        <v>0.56749182624941596</v>
      </c>
      <c r="D73" s="8"/>
    </row>
    <row r="74" spans="1:4" x14ac:dyDescent="0.35">
      <c r="A74" s="4" t="s">
        <v>80</v>
      </c>
      <c r="B74" s="4">
        <f>VLOOKUP(A74,'Reg Context Demographics'!A$2:D$148,4,0)</f>
        <v>18510</v>
      </c>
      <c r="C74" s="1">
        <v>0.53135498320268804</v>
      </c>
      <c r="D74" s="8"/>
    </row>
    <row r="75" spans="1:4" x14ac:dyDescent="0.35">
      <c r="A75" s="4" t="s">
        <v>81</v>
      </c>
      <c r="B75" s="4">
        <f>VLOOKUP(A75,'Reg Context Demographics'!A$2:D$148,4,0)</f>
        <v>18408</v>
      </c>
      <c r="C75" s="1">
        <v>0.42898975109809701</v>
      </c>
      <c r="D75" s="8"/>
    </row>
    <row r="76" spans="1:4" x14ac:dyDescent="0.35">
      <c r="A76" s="4" t="s">
        <v>82</v>
      </c>
      <c r="B76" s="4">
        <f>VLOOKUP(A76,'Reg Context Demographics'!A$2:D$148,4,0)</f>
        <v>18297</v>
      </c>
      <c r="C76" s="1">
        <v>0.44613710554951003</v>
      </c>
      <c r="D76" s="8"/>
    </row>
    <row r="77" spans="1:4" x14ac:dyDescent="0.35">
      <c r="A77" s="4" t="s">
        <v>83</v>
      </c>
      <c r="B77" s="4">
        <f>VLOOKUP(A77,'Reg Context Demographics'!A$2:D$148,4,0)</f>
        <v>18662</v>
      </c>
      <c r="C77" s="1">
        <v>0.43905257076834198</v>
      </c>
      <c r="D77" s="8"/>
    </row>
    <row r="78" spans="1:4" x14ac:dyDescent="0.35">
      <c r="A78" s="4" t="s">
        <v>84</v>
      </c>
      <c r="B78" s="4">
        <f>VLOOKUP(A78,'Reg Context Demographics'!A$2:D$148,4,0)</f>
        <v>17954</v>
      </c>
      <c r="C78" s="1">
        <v>0.44106699751861</v>
      </c>
      <c r="D78" s="8"/>
    </row>
    <row r="79" spans="1:4" x14ac:dyDescent="0.35">
      <c r="A79" s="4" t="s">
        <v>85</v>
      </c>
      <c r="B79" s="4">
        <f>VLOOKUP(A79,'Reg Context Demographics'!A$2:D$148,4,0)</f>
        <v>17609</v>
      </c>
      <c r="C79" s="1">
        <v>0.43335565974547902</v>
      </c>
      <c r="D79" s="8"/>
    </row>
    <row r="80" spans="1:4" x14ac:dyDescent="0.35">
      <c r="A80" s="4" t="s">
        <v>86</v>
      </c>
      <c r="B80" s="4">
        <f>VLOOKUP(A80,'Reg Context Demographics'!A$2:D$148,4,0)</f>
        <v>17179</v>
      </c>
      <c r="C80" s="1">
        <v>0.50539867109634595</v>
      </c>
      <c r="D80" s="8"/>
    </row>
    <row r="81" spans="1:4" x14ac:dyDescent="0.35">
      <c r="A81" s="4" t="s">
        <v>87</v>
      </c>
      <c r="B81" s="4">
        <f>VLOOKUP(A81,'Reg Context Demographics'!A$2:D$148,4,0)</f>
        <v>16965</v>
      </c>
      <c r="C81" s="1">
        <v>0.51204351204351195</v>
      </c>
      <c r="D81" s="8"/>
    </row>
    <row r="82" spans="1:4" x14ac:dyDescent="0.35">
      <c r="A82" s="4" t="s">
        <v>88</v>
      </c>
      <c r="B82" s="4">
        <f>VLOOKUP(A82,'Reg Context Demographics'!A$2:D$148,4,0)</f>
        <v>17407</v>
      </c>
      <c r="C82" s="1">
        <v>0.51760299625468198</v>
      </c>
      <c r="D82" s="8"/>
    </row>
    <row r="83" spans="1:4" x14ac:dyDescent="0.35">
      <c r="A83" s="4" t="s">
        <v>89</v>
      </c>
      <c r="B83" s="4">
        <f>VLOOKUP(A83,'Reg Context Demographics'!A$2:D$148,4,0)</f>
        <v>16231</v>
      </c>
      <c r="C83" s="1">
        <v>0.526109660574413</v>
      </c>
      <c r="D83" s="8"/>
    </row>
    <row r="84" spans="1:4" x14ac:dyDescent="0.35">
      <c r="A84" s="4" t="s">
        <v>90</v>
      </c>
      <c r="B84" s="4">
        <f>VLOOKUP(A84,'Reg Context Demographics'!A$2:D$148,4,0)</f>
        <v>16107</v>
      </c>
      <c r="C84" s="1">
        <v>0.28926905132192798</v>
      </c>
      <c r="D84" s="8"/>
    </row>
    <row r="85" spans="1:4" x14ac:dyDescent="0.35">
      <c r="A85" s="4" t="s">
        <v>91</v>
      </c>
      <c r="B85" s="4">
        <f>VLOOKUP(A85,'Reg Context Demographics'!A$2:D$148,4,0)</f>
        <v>15549</v>
      </c>
      <c r="C85" s="1">
        <v>0.63870967741935503</v>
      </c>
      <c r="D85" s="8"/>
    </row>
    <row r="86" spans="1:4" x14ac:dyDescent="0.35">
      <c r="A86" s="4" t="s">
        <v>92</v>
      </c>
      <c r="B86" s="4">
        <f>VLOOKUP(A86,'Reg Context Demographics'!A$2:D$148,4,0)</f>
        <v>15259</v>
      </c>
      <c r="C86" s="1">
        <v>0.48448687350835301</v>
      </c>
      <c r="D86" s="8"/>
    </row>
    <row r="87" spans="1:4" x14ac:dyDescent="0.35">
      <c r="A87" s="4" t="s">
        <v>93</v>
      </c>
      <c r="B87" s="4">
        <f>VLOOKUP(A87,'Reg Context Demographics'!A$2:D$148,4,0)</f>
        <v>15280</v>
      </c>
      <c r="C87" s="1">
        <v>0.483950617283951</v>
      </c>
      <c r="D87" s="8"/>
    </row>
    <row r="88" spans="1:4" x14ac:dyDescent="0.35">
      <c r="A88" s="4" t="s">
        <v>94</v>
      </c>
      <c r="B88" s="4">
        <f>VLOOKUP(A88,'Reg Context Demographics'!A$2:D$148,4,0)</f>
        <v>14758</v>
      </c>
      <c r="C88" s="1">
        <v>0.67706013363028905</v>
      </c>
      <c r="D88" s="8"/>
    </row>
    <row r="89" spans="1:4" x14ac:dyDescent="0.35">
      <c r="A89" s="4" t="s">
        <v>95</v>
      </c>
      <c r="B89" s="4">
        <f>VLOOKUP(A89,'Reg Context Demographics'!A$2:D$148,4,0)</f>
        <v>14856</v>
      </c>
      <c r="C89" s="1">
        <v>0.17490494296577899</v>
      </c>
      <c r="D89" s="8"/>
    </row>
    <row r="90" spans="1:4" x14ac:dyDescent="0.35">
      <c r="A90" s="4" t="s">
        <v>96</v>
      </c>
      <c r="B90" s="4">
        <f>VLOOKUP(A90,'Reg Context Demographics'!A$2:D$148,4,0)</f>
        <v>14338</v>
      </c>
      <c r="C90" s="1">
        <v>0.43358129649309202</v>
      </c>
      <c r="D90" s="8"/>
    </row>
    <row r="91" spans="1:4" x14ac:dyDescent="0.35">
      <c r="A91" s="4" t="s">
        <v>97</v>
      </c>
      <c r="B91" s="4">
        <f>VLOOKUP(A91,'Reg Context Demographics'!A$2:D$148,4,0)</f>
        <v>14161</v>
      </c>
      <c r="C91" s="1">
        <v>0.340713407134071</v>
      </c>
      <c r="D91" s="8"/>
    </row>
    <row r="92" spans="1:4" x14ac:dyDescent="0.35">
      <c r="A92" s="4" t="s">
        <v>98</v>
      </c>
      <c r="B92" s="4">
        <f>VLOOKUP(A92,'Reg Context Demographics'!A$2:D$148,4,0)</f>
        <v>13829</v>
      </c>
      <c r="C92" s="1">
        <v>0.311166875784191</v>
      </c>
      <c r="D92" s="8"/>
    </row>
    <row r="93" spans="1:4" x14ac:dyDescent="0.35">
      <c r="A93" s="4" t="s">
        <v>99</v>
      </c>
      <c r="B93" s="4">
        <f>VLOOKUP(A93,'Reg Context Demographics'!A$2:D$148,4,0)</f>
        <v>13664</v>
      </c>
      <c r="C93" s="1">
        <v>0.35116279069767398</v>
      </c>
      <c r="D93" s="8"/>
    </row>
    <row r="94" spans="1:4" x14ac:dyDescent="0.35">
      <c r="A94" s="4" t="s">
        <v>100</v>
      </c>
      <c r="B94" s="4">
        <f>VLOOKUP(A94,'Reg Context Demographics'!A$2:D$148,4,0)</f>
        <v>13848</v>
      </c>
      <c r="C94" s="1">
        <v>0.45311381531854</v>
      </c>
      <c r="D94" s="8"/>
    </row>
    <row r="95" spans="1:4" x14ac:dyDescent="0.35">
      <c r="A95" s="4" t="s">
        <v>101</v>
      </c>
      <c r="B95" s="4">
        <f>VLOOKUP(A95,'Reg Context Demographics'!A$2:D$148,4,0)</f>
        <v>13393</v>
      </c>
      <c r="C95" s="1">
        <v>0.33870967741935498</v>
      </c>
      <c r="D95" s="8"/>
    </row>
    <row r="96" spans="1:4" x14ac:dyDescent="0.35">
      <c r="A96" s="4" t="s">
        <v>102</v>
      </c>
      <c r="B96" s="4">
        <f>VLOOKUP(A96,'Reg Context Demographics'!A$2:D$148,4,0)</f>
        <v>12951</v>
      </c>
      <c r="C96" s="1">
        <v>0.68429003021148005</v>
      </c>
      <c r="D96" s="8"/>
    </row>
    <row r="97" spans="1:4" x14ac:dyDescent="0.35">
      <c r="A97" s="4" t="s">
        <v>103</v>
      </c>
      <c r="B97" s="4">
        <f>VLOOKUP(A97,'Reg Context Demographics'!A$2:D$148,4,0)</f>
        <v>13072</v>
      </c>
      <c r="C97" s="1">
        <v>0.63201320132013195</v>
      </c>
      <c r="D97" s="8"/>
    </row>
    <row r="98" spans="1:4" x14ac:dyDescent="0.35">
      <c r="A98" s="4" t="s">
        <v>104</v>
      </c>
      <c r="B98" s="4">
        <f>VLOOKUP(A98,'Reg Context Demographics'!A$2:D$148,4,0)</f>
        <v>12368</v>
      </c>
      <c r="C98" s="1">
        <v>0.51190476190476197</v>
      </c>
      <c r="D98" s="8"/>
    </row>
    <row r="99" spans="1:4" x14ac:dyDescent="0.35">
      <c r="A99" s="4" t="s">
        <v>105</v>
      </c>
      <c r="B99" s="4">
        <f>VLOOKUP(A99,'Reg Context Demographics'!A$2:D$148,4,0)</f>
        <v>12457</v>
      </c>
      <c r="C99" s="1">
        <v>0.30317460317460299</v>
      </c>
      <c r="D99" s="8"/>
    </row>
    <row r="100" spans="1:4" x14ac:dyDescent="0.35">
      <c r="A100" s="4" t="s">
        <v>106</v>
      </c>
      <c r="B100" s="4">
        <f>VLOOKUP(A100,'Reg Context Demographics'!A$2:D$148,4,0)</f>
        <v>11895</v>
      </c>
      <c r="C100" s="1">
        <v>0.66515837104072395</v>
      </c>
      <c r="D100" s="8"/>
    </row>
    <row r="101" spans="1:4" x14ac:dyDescent="0.35">
      <c r="A101" s="4" t="s">
        <v>107</v>
      </c>
      <c r="B101" s="4">
        <f>VLOOKUP(A101,'Reg Context Demographics'!A$2:D$148,4,0)</f>
        <v>11626</v>
      </c>
      <c r="C101" s="1">
        <v>0.72813688212927796</v>
      </c>
      <c r="D101" s="8"/>
    </row>
    <row r="102" spans="1:4" x14ac:dyDescent="0.35">
      <c r="A102" s="4" t="s">
        <v>108</v>
      </c>
      <c r="B102" s="4">
        <f>VLOOKUP(A102,'Reg Context Demographics'!A$2:D$148,4,0)</f>
        <v>11661</v>
      </c>
      <c r="C102" s="1">
        <v>0.36116910229645099</v>
      </c>
      <c r="D102" s="8"/>
    </row>
    <row r="103" spans="1:4" x14ac:dyDescent="0.35">
      <c r="A103" s="4" t="s">
        <v>109</v>
      </c>
      <c r="B103" s="4">
        <f>VLOOKUP(A103,'Reg Context Demographics'!A$2:D$148,4,0)</f>
        <v>11620</v>
      </c>
      <c r="C103" s="1">
        <v>0.41259640102827799</v>
      </c>
      <c r="D103" s="8"/>
    </row>
    <row r="104" spans="1:4" x14ac:dyDescent="0.35">
      <c r="A104" s="4" t="s">
        <v>110</v>
      </c>
      <c r="B104" s="4">
        <f>VLOOKUP(A104,'Reg Context Demographics'!A$2:D$148,4,0)</f>
        <v>11552</v>
      </c>
      <c r="C104" s="1">
        <v>0.41984732824427501</v>
      </c>
      <c r="D104" s="8"/>
    </row>
    <row r="105" spans="1:4" x14ac:dyDescent="0.35">
      <c r="A105" s="4" t="s">
        <v>111</v>
      </c>
      <c r="B105" s="4">
        <f>VLOOKUP(A105,'Reg Context Demographics'!A$2:D$148,4,0)</f>
        <v>11280</v>
      </c>
      <c r="C105" s="1">
        <v>0.54216867469879504</v>
      </c>
      <c r="D105" s="8"/>
    </row>
    <row r="106" spans="1:4" x14ac:dyDescent="0.35">
      <c r="A106" s="4" t="s">
        <v>112</v>
      </c>
      <c r="B106" s="4">
        <f>VLOOKUP(A106,'Reg Context Demographics'!A$2:D$148,4,0)</f>
        <v>11285</v>
      </c>
      <c r="C106" s="1">
        <v>0.56195652173913002</v>
      </c>
      <c r="D106" s="8"/>
    </row>
    <row r="107" spans="1:4" x14ac:dyDescent="0.35">
      <c r="A107" s="4" t="s">
        <v>113</v>
      </c>
      <c r="B107" s="4">
        <f>VLOOKUP(A107,'Reg Context Demographics'!A$2:D$148,4,0)</f>
        <v>11162</v>
      </c>
      <c r="C107" s="1">
        <v>0.432773109243697</v>
      </c>
      <c r="D107" s="8"/>
    </row>
    <row r="108" spans="1:4" x14ac:dyDescent="0.35">
      <c r="A108" s="4" t="s">
        <v>114</v>
      </c>
      <c r="B108" s="4">
        <f>VLOOKUP(A108,'Reg Context Demographics'!A$2:D$148,4,0)</f>
        <v>10587</v>
      </c>
      <c r="C108" s="1">
        <v>0.56034482758620696</v>
      </c>
      <c r="D108" s="8"/>
    </row>
    <row r="109" spans="1:4" x14ac:dyDescent="0.35">
      <c r="A109" s="4" t="s">
        <v>115</v>
      </c>
      <c r="B109" s="4">
        <f>VLOOKUP(A109,'Reg Context Demographics'!A$2:D$148,4,0)</f>
        <v>10546</v>
      </c>
      <c r="C109" s="1">
        <v>0.41</v>
      </c>
      <c r="D109" s="8"/>
    </row>
    <row r="110" spans="1:4" x14ac:dyDescent="0.35">
      <c r="A110" s="4" t="s">
        <v>116</v>
      </c>
      <c r="B110" s="4">
        <f>VLOOKUP(A110,'Reg Context Demographics'!A$2:D$148,4,0)</f>
        <v>10142</v>
      </c>
      <c r="C110" s="1">
        <v>0.39885714285714302</v>
      </c>
      <c r="D110" s="8"/>
    </row>
    <row r="111" spans="1:4" x14ac:dyDescent="0.35">
      <c r="A111" s="4" t="s">
        <v>117</v>
      </c>
      <c r="B111" s="4">
        <f>VLOOKUP(A111,'Reg Context Demographics'!A$2:D$148,4,0)</f>
        <v>10139</v>
      </c>
      <c r="C111" s="1">
        <v>0.44685466377440303</v>
      </c>
      <c r="D111" s="8"/>
    </row>
    <row r="112" spans="1:4" x14ac:dyDescent="0.35">
      <c r="A112" s="4" t="s">
        <v>118</v>
      </c>
      <c r="B112" s="4">
        <f>VLOOKUP(A112,'Reg Context Demographics'!A$2:D$148,4,0)</f>
        <v>9865</v>
      </c>
      <c r="C112" s="1">
        <v>0.50179856115107901</v>
      </c>
      <c r="D112" s="8"/>
    </row>
    <row r="113" spans="1:4" x14ac:dyDescent="0.35">
      <c r="A113" s="4" t="s">
        <v>119</v>
      </c>
      <c r="B113" s="4">
        <f>VLOOKUP(A113,'Reg Context Demographics'!A$2:D$148,4,0)</f>
        <v>9837</v>
      </c>
      <c r="C113" s="1">
        <v>0.53076923076923099</v>
      </c>
      <c r="D113" s="8"/>
    </row>
    <row r="114" spans="1:4" x14ac:dyDescent="0.35">
      <c r="A114" s="4" t="s">
        <v>120</v>
      </c>
      <c r="B114" s="4">
        <f>VLOOKUP(A114,'Reg Context Demographics'!A$2:D$148,4,0)</f>
        <v>9189</v>
      </c>
      <c r="C114" s="1">
        <v>0.476190476190476</v>
      </c>
      <c r="D114" s="8"/>
    </row>
    <row r="115" spans="1:4" x14ac:dyDescent="0.35">
      <c r="A115" s="4" t="s">
        <v>121</v>
      </c>
      <c r="B115" s="4">
        <f>VLOOKUP(A115,'Reg Context Demographics'!A$2:D$148,4,0)</f>
        <v>8948</v>
      </c>
      <c r="C115" s="1">
        <v>0.34507042253521097</v>
      </c>
      <c r="D115" s="8"/>
    </row>
    <row r="116" spans="1:4" x14ac:dyDescent="0.35">
      <c r="A116" s="4" t="s">
        <v>122</v>
      </c>
      <c r="B116" s="4">
        <f>VLOOKUP(A116,'Reg Context Demographics'!A$2:D$148,4,0)</f>
        <v>8836</v>
      </c>
      <c r="C116" s="1">
        <v>0.71610169491525399</v>
      </c>
      <c r="D116" s="8"/>
    </row>
    <row r="117" spans="1:4" x14ac:dyDescent="0.35">
      <c r="A117" s="4" t="s">
        <v>123</v>
      </c>
      <c r="B117" s="4">
        <f>VLOOKUP(A117,'Reg Context Demographics'!A$2:D$148,4,0)</f>
        <v>8408</v>
      </c>
      <c r="C117" s="1">
        <v>0.55244755244755195</v>
      </c>
      <c r="D117" s="8"/>
    </row>
    <row r="118" spans="1:4" x14ac:dyDescent="0.35">
      <c r="A118" s="4" t="s">
        <v>124</v>
      </c>
      <c r="B118" s="4">
        <f>VLOOKUP(A118,'Reg Context Demographics'!A$2:D$148,4,0)</f>
        <v>8424</v>
      </c>
      <c r="C118" s="1">
        <v>0.34790209790209797</v>
      </c>
      <c r="D118" s="8"/>
    </row>
    <row r="119" spans="1:4" x14ac:dyDescent="0.35">
      <c r="A119" s="4" t="s">
        <v>125</v>
      </c>
      <c r="B119" s="4">
        <f>VLOOKUP(A119,'Reg Context Demographics'!A$2:D$148,4,0)</f>
        <v>8346</v>
      </c>
      <c r="C119" s="1">
        <v>0.48963317384369998</v>
      </c>
      <c r="D119" s="8"/>
    </row>
    <row r="120" spans="1:4" x14ac:dyDescent="0.35">
      <c r="A120" s="4" t="s">
        <v>126</v>
      </c>
      <c r="B120" s="4">
        <f>VLOOKUP(A120,'Reg Context Demographics'!A$2:D$148,4,0)</f>
        <v>8112</v>
      </c>
      <c r="C120" s="1">
        <v>9.4339622641509399E-2</v>
      </c>
      <c r="D120" s="8"/>
    </row>
    <row r="121" spans="1:4" x14ac:dyDescent="0.35">
      <c r="A121" s="4" t="s">
        <v>127</v>
      </c>
      <c r="B121" s="4">
        <f>VLOOKUP(A121,'Reg Context Demographics'!A$2:D$148,4,0)</f>
        <v>7698</v>
      </c>
      <c r="C121" s="1">
        <v>5.7291666666666699E-2</v>
      </c>
      <c r="D121" s="8"/>
    </row>
    <row r="122" spans="1:4" x14ac:dyDescent="0.35">
      <c r="A122" s="4" t="s">
        <v>128</v>
      </c>
      <c r="B122" s="4">
        <f>VLOOKUP(A122,'Reg Context Demographics'!A$2:D$148,4,0)</f>
        <v>7625</v>
      </c>
      <c r="C122" s="1">
        <v>0.40342298288508599</v>
      </c>
      <c r="D122" s="8"/>
    </row>
    <row r="123" spans="1:4" x14ac:dyDescent="0.35">
      <c r="A123" s="4" t="s">
        <v>129</v>
      </c>
      <c r="B123" s="4">
        <f>VLOOKUP(A123,'Reg Context Demographics'!A$2:D$148,4,0)</f>
        <v>7526</v>
      </c>
      <c r="C123" s="1">
        <v>0.46021505376344102</v>
      </c>
      <c r="D123" s="8"/>
    </row>
    <row r="124" spans="1:4" x14ac:dyDescent="0.35">
      <c r="A124" s="4" t="s">
        <v>130</v>
      </c>
      <c r="B124" s="4">
        <f>VLOOKUP(A124,'Reg Context Demographics'!A$2:D$148,4,0)</f>
        <v>6782</v>
      </c>
      <c r="C124" s="1">
        <v>0.392996108949416</v>
      </c>
      <c r="D124" s="8"/>
    </row>
    <row r="125" spans="1:4" x14ac:dyDescent="0.35">
      <c r="A125" s="4" t="s">
        <v>131</v>
      </c>
      <c r="B125" s="4">
        <f>VLOOKUP(A125,'Reg Context Demographics'!A$2:D$148,4,0)</f>
        <v>7042</v>
      </c>
      <c r="C125" s="1">
        <v>0.45052083333333298</v>
      </c>
      <c r="D125" s="8"/>
    </row>
    <row r="126" spans="1:4" x14ac:dyDescent="0.35">
      <c r="A126" s="4" t="s">
        <v>132</v>
      </c>
      <c r="B126" s="4">
        <f>VLOOKUP(A126,'Reg Context Demographics'!A$2:D$148,4,0)</f>
        <v>6925</v>
      </c>
      <c r="C126" s="1">
        <v>0.56000000000000005</v>
      </c>
      <c r="D126" s="8"/>
    </row>
    <row r="127" spans="1:4" x14ac:dyDescent="0.35">
      <c r="A127" s="4" t="s">
        <v>133</v>
      </c>
      <c r="B127" s="4">
        <f>VLOOKUP(A127,'Reg Context Demographics'!A$2:D$148,4,0)</f>
        <v>6855</v>
      </c>
      <c r="C127" s="1">
        <v>0.49201596806387199</v>
      </c>
      <c r="D127" s="8"/>
    </row>
    <row r="128" spans="1:4" x14ac:dyDescent="0.35">
      <c r="A128" s="4" t="s">
        <v>134</v>
      </c>
      <c r="B128" s="4">
        <f>VLOOKUP(A128,'Reg Context Demographics'!A$2:D$148,4,0)</f>
        <v>6721</v>
      </c>
      <c r="C128" s="1">
        <v>0.40566037735849098</v>
      </c>
      <c r="D128" s="8"/>
    </row>
    <row r="129" spans="1:4" x14ac:dyDescent="0.35">
      <c r="A129" s="4" t="s">
        <v>135</v>
      </c>
      <c r="B129" s="4">
        <f>VLOOKUP(A129,'Reg Context Demographics'!A$2:D$148,4,0)</f>
        <v>6699</v>
      </c>
      <c r="C129" s="1">
        <v>0.38049713193116602</v>
      </c>
      <c r="D129" s="8"/>
    </row>
    <row r="130" spans="1:4" x14ac:dyDescent="0.35">
      <c r="A130" s="4" t="s">
        <v>136</v>
      </c>
      <c r="B130" s="4">
        <f>VLOOKUP(A130,'Reg Context Demographics'!A$2:D$148,4,0)</f>
        <v>6695</v>
      </c>
      <c r="C130" s="1">
        <v>0.17374517374517401</v>
      </c>
      <c r="D130" s="8"/>
    </row>
    <row r="131" spans="1:4" x14ac:dyDescent="0.35">
      <c r="A131" s="4" t="s">
        <v>137</v>
      </c>
      <c r="B131" s="4">
        <f>VLOOKUP(A131,'Reg Context Demographics'!A$2:D$148,4,0)</f>
        <v>6589</v>
      </c>
      <c r="C131" s="1">
        <v>0.29317851959361402</v>
      </c>
      <c r="D131" s="8"/>
    </row>
    <row r="132" spans="1:4" x14ac:dyDescent="0.35">
      <c r="A132" s="4" t="s">
        <v>138</v>
      </c>
      <c r="B132" s="4">
        <f>VLOOKUP(A132,'Reg Context Demographics'!A$2:D$148,4,0)</f>
        <v>6504</v>
      </c>
      <c r="C132" s="1">
        <v>0.57414448669201501</v>
      </c>
      <c r="D132" s="8"/>
    </row>
    <row r="133" spans="1:4" x14ac:dyDescent="0.35">
      <c r="A133" s="4" t="s">
        <v>139</v>
      </c>
      <c r="B133" s="4">
        <f>VLOOKUP(A133,'Reg Context Demographics'!A$2:D$148,4,0)</f>
        <v>6283</v>
      </c>
      <c r="C133" s="1">
        <v>0.47844827586206901</v>
      </c>
      <c r="D133" s="8"/>
    </row>
    <row r="134" spans="1:4" x14ac:dyDescent="0.35">
      <c r="A134" s="4" t="s">
        <v>140</v>
      </c>
      <c r="B134" s="4">
        <f>VLOOKUP(A134,'Reg Context Demographics'!A$2:D$148,4,0)</f>
        <v>5860</v>
      </c>
      <c r="C134" s="1">
        <v>0.33846153846153798</v>
      </c>
      <c r="D134" s="8"/>
    </row>
    <row r="135" spans="1:4" x14ac:dyDescent="0.35">
      <c r="A135" s="4" t="s">
        <v>141</v>
      </c>
      <c r="B135" s="4">
        <f>VLOOKUP(A135,'Reg Context Demographics'!A$2:D$148,4,0)</f>
        <v>5816</v>
      </c>
      <c r="C135" s="1">
        <v>3.5398230088495602E-2</v>
      </c>
      <c r="D135" s="8"/>
    </row>
    <row r="136" spans="1:4" x14ac:dyDescent="0.35">
      <c r="A136" s="4" t="s">
        <v>142</v>
      </c>
      <c r="B136" s="4">
        <f>VLOOKUP(A136,'Reg Context Demographics'!A$2:D$148,4,0)</f>
        <v>5412</v>
      </c>
      <c r="C136" s="1">
        <v>0.46408839779005501</v>
      </c>
      <c r="D136" s="8"/>
    </row>
    <row r="137" spans="1:4" x14ac:dyDescent="0.35">
      <c r="A137" s="4" t="s">
        <v>143</v>
      </c>
      <c r="B137" s="4">
        <f>VLOOKUP(A137,'Reg Context Demographics'!A$2:D$148,4,0)</f>
        <v>5354</v>
      </c>
      <c r="C137" s="1">
        <v>0.45346534653465298</v>
      </c>
      <c r="D137" s="8"/>
    </row>
    <row r="138" spans="1:4" x14ac:dyDescent="0.35">
      <c r="A138" s="4" t="s">
        <v>144</v>
      </c>
      <c r="B138" s="4">
        <f>VLOOKUP(A138,'Reg Context Demographics'!A$2:D$148,4,0)</f>
        <v>5291</v>
      </c>
      <c r="C138" s="1">
        <v>0.42465753424657499</v>
      </c>
      <c r="D138" s="8"/>
    </row>
    <row r="139" spans="1:4" x14ac:dyDescent="0.35">
      <c r="A139" s="4" t="s">
        <v>145</v>
      </c>
      <c r="B139" s="4">
        <f>VLOOKUP(A139,'Reg Context Demographics'!A$2:D$148,4,0)</f>
        <v>5157</v>
      </c>
      <c r="C139" s="1">
        <v>0.95199999999999996</v>
      </c>
      <c r="D139" s="8"/>
    </row>
    <row r="140" spans="1:4" x14ac:dyDescent="0.35">
      <c r="A140" s="4" t="s">
        <v>146</v>
      </c>
      <c r="B140" s="4">
        <f>VLOOKUP(A140,'Reg Context Demographics'!A$2:D$148,4,0)</f>
        <v>4926</v>
      </c>
      <c r="C140" s="1">
        <v>0.47239263803680998</v>
      </c>
      <c r="D140" s="8"/>
    </row>
    <row r="141" spans="1:4" x14ac:dyDescent="0.35">
      <c r="A141" s="4" t="s">
        <v>147</v>
      </c>
      <c r="B141" s="4">
        <f>VLOOKUP(A141,'Reg Context Demographics'!A$2:D$148,4,0)</f>
        <v>4735</v>
      </c>
      <c r="C141" s="1">
        <v>0.47440273037542702</v>
      </c>
      <c r="D141" s="8"/>
    </row>
    <row r="142" spans="1:4" x14ac:dyDescent="0.35">
      <c r="A142" s="4" t="s">
        <v>148</v>
      </c>
      <c r="B142" s="4">
        <f>VLOOKUP(A142,'Reg Context Demographics'!A$2:D$148,4,0)</f>
        <v>4562</v>
      </c>
      <c r="C142" s="1">
        <v>0.34782608695652201</v>
      </c>
      <c r="D142" s="8"/>
    </row>
    <row r="143" spans="1:4" x14ac:dyDescent="0.35">
      <c r="A143" s="4" t="s">
        <v>149</v>
      </c>
      <c r="B143" s="4">
        <f>VLOOKUP(A143,'Reg Context Demographics'!A$2:D$148,4,0)</f>
        <v>4372</v>
      </c>
      <c r="C143" s="1">
        <v>0.80412371134020599</v>
      </c>
      <c r="D143" s="8"/>
    </row>
    <row r="144" spans="1:4" x14ac:dyDescent="0.35">
      <c r="A144" s="4" t="s">
        <v>150</v>
      </c>
      <c r="B144" s="4">
        <f>VLOOKUP(A144,'Reg Context Demographics'!A$2:D$148,4,0)</f>
        <v>3668</v>
      </c>
      <c r="C144" s="1">
        <v>0.5</v>
      </c>
      <c r="D144" s="8"/>
    </row>
    <row r="145" spans="1:4" x14ac:dyDescent="0.35">
      <c r="A145" s="4" t="s">
        <v>151</v>
      </c>
      <c r="B145" s="4">
        <f>VLOOKUP(A145,'Reg Context Demographics'!A$2:D$148,4,0)</f>
        <v>3355</v>
      </c>
      <c r="C145" s="1">
        <v>0.29411764705882398</v>
      </c>
      <c r="D145" s="8"/>
    </row>
    <row r="146" spans="1:4" x14ac:dyDescent="0.35">
      <c r="A146" s="4" t="s">
        <v>152</v>
      </c>
      <c r="B146" s="4">
        <f>VLOOKUP(A146,'Reg Context Demographics'!A$2:D$148,4,0)</f>
        <v>3289</v>
      </c>
      <c r="C146" s="1">
        <v>0.46643109540636002</v>
      </c>
      <c r="D146" s="8"/>
    </row>
    <row r="147" spans="1:4" x14ac:dyDescent="0.35">
      <c r="A147" s="4" t="s">
        <v>153</v>
      </c>
      <c r="B147" s="4">
        <f>VLOOKUP(A147,'Reg Context Demographics'!A$2:D$148,4,0)</f>
        <v>3163</v>
      </c>
      <c r="C147" s="1">
        <v>0.112359550561798</v>
      </c>
      <c r="D147" s="8"/>
    </row>
    <row r="148" spans="1:4" x14ac:dyDescent="0.35">
      <c r="A148" s="4" t="s">
        <v>155</v>
      </c>
      <c r="B148" s="4">
        <f>VLOOKUP(A148,'Reg Context Demographics'!A$2:D$148,4,0)</f>
        <v>2923</v>
      </c>
      <c r="C148" s="1">
        <v>0.42857142857142899</v>
      </c>
      <c r="D14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8508-E923-4AC2-8F8F-AAB8604B15B6}">
  <dimension ref="A1:D148"/>
  <sheetViews>
    <sheetView workbookViewId="0">
      <selection activeCell="D2" sqref="D2"/>
    </sheetView>
  </sheetViews>
  <sheetFormatPr defaultColWidth="8.81640625" defaultRowHeight="14.5" x14ac:dyDescent="0.35"/>
  <cols>
    <col min="1" max="1" width="17" bestFit="1" customWidth="1"/>
    <col min="2" max="2" width="17" hidden="1" customWidth="1"/>
    <col min="3" max="3" width="17.453125" customWidth="1"/>
    <col min="4" max="4" width="30.453125" customWidth="1"/>
  </cols>
  <sheetData>
    <row r="1" spans="1:4" ht="29" x14ac:dyDescent="0.35">
      <c r="A1" s="16" t="s">
        <v>0</v>
      </c>
      <c r="B1" s="14">
        <v>2021</v>
      </c>
      <c r="C1" s="12" t="s">
        <v>195</v>
      </c>
      <c r="D1" s="12" t="s">
        <v>196</v>
      </c>
    </row>
    <row r="2" spans="1:4" x14ac:dyDescent="0.35">
      <c r="A2" t="s">
        <v>3</v>
      </c>
      <c r="B2" s="4">
        <v>650706</v>
      </c>
      <c r="C2">
        <v>1789</v>
      </c>
      <c r="D2" s="6">
        <v>100.86203494370557</v>
      </c>
    </row>
    <row r="3" spans="1:4" x14ac:dyDescent="0.35">
      <c r="A3" t="s">
        <v>5</v>
      </c>
      <c r="B3" s="4">
        <v>118488</v>
      </c>
      <c r="C3">
        <v>170</v>
      </c>
      <c r="D3" s="6">
        <v>53.427197586347781</v>
      </c>
    </row>
    <row r="4" spans="1:4" x14ac:dyDescent="0.35">
      <c r="A4" t="s">
        <v>6</v>
      </c>
      <c r="B4" s="4">
        <v>113608</v>
      </c>
      <c r="C4">
        <v>438</v>
      </c>
      <c r="D4" s="6">
        <v>182.52281535191898</v>
      </c>
    </row>
    <row r="5" spans="1:4" x14ac:dyDescent="0.35">
      <c r="A5" t="s">
        <v>8</v>
      </c>
      <c r="B5" s="4">
        <v>104826</v>
      </c>
      <c r="C5">
        <v>261</v>
      </c>
      <c r="D5" s="6">
        <v>172.24312017422292</v>
      </c>
    </row>
    <row r="6" spans="1:4" x14ac:dyDescent="0.35">
      <c r="A6" t="s">
        <v>9</v>
      </c>
      <c r="B6" s="4">
        <v>101727</v>
      </c>
      <c r="C6">
        <v>238</v>
      </c>
      <c r="D6" s="6">
        <v>95.215234437510006</v>
      </c>
    </row>
    <row r="7" spans="1:4" x14ac:dyDescent="0.35">
      <c r="A7" t="s">
        <v>10</v>
      </c>
      <c r="B7" s="4">
        <v>100891</v>
      </c>
      <c r="C7">
        <v>348</v>
      </c>
      <c r="D7" s="6">
        <v>184.62517905459177</v>
      </c>
    </row>
    <row r="8" spans="1:4" x14ac:dyDescent="0.35">
      <c r="A8" t="s">
        <v>11</v>
      </c>
      <c r="B8" s="4">
        <v>87954</v>
      </c>
      <c r="C8">
        <v>223</v>
      </c>
      <c r="D8" s="6">
        <v>103.79817538633402</v>
      </c>
    </row>
    <row r="9" spans="1:4" x14ac:dyDescent="0.35">
      <c r="A9" t="s">
        <v>12</v>
      </c>
      <c r="B9" s="4">
        <v>87381</v>
      </c>
      <c r="C9">
        <v>5</v>
      </c>
      <c r="D9" s="6">
        <v>5.7084142025345361</v>
      </c>
    </row>
    <row r="10" spans="1:4" x14ac:dyDescent="0.35">
      <c r="A10" t="s">
        <v>14</v>
      </c>
      <c r="B10" s="4">
        <v>79762</v>
      </c>
      <c r="C10">
        <v>89</v>
      </c>
      <c r="D10" s="6">
        <v>38.987208691081129</v>
      </c>
    </row>
    <row r="11" spans="1:4" x14ac:dyDescent="0.35">
      <c r="A11" t="s">
        <v>15</v>
      </c>
      <c r="B11" s="4">
        <v>70963</v>
      </c>
      <c r="C11">
        <v>244</v>
      </c>
      <c r="D11" s="6">
        <v>194.93488855156986</v>
      </c>
    </row>
    <row r="12" spans="1:4" x14ac:dyDescent="0.35">
      <c r="A12" t="s">
        <v>16</v>
      </c>
      <c r="B12" s="4">
        <v>67153</v>
      </c>
      <c r="C12">
        <v>184</v>
      </c>
      <c r="D12" s="6">
        <v>168.91581749747544</v>
      </c>
    </row>
    <row r="13" spans="1:4" x14ac:dyDescent="0.35">
      <c r="A13" t="s">
        <v>17</v>
      </c>
      <c r="B13" s="4">
        <v>64712</v>
      </c>
      <c r="C13">
        <v>173</v>
      </c>
      <c r="D13" s="6">
        <v>115.42567387243128</v>
      </c>
    </row>
    <row r="14" spans="1:4" x14ac:dyDescent="0.35">
      <c r="A14" t="s">
        <v>18</v>
      </c>
      <c r="B14" s="4">
        <v>64065</v>
      </c>
      <c r="C14">
        <v>101</v>
      </c>
      <c r="D14" s="6">
        <v>80.593680178742417</v>
      </c>
    </row>
    <row r="15" spans="1:4" x14ac:dyDescent="0.35">
      <c r="A15" t="s">
        <v>19</v>
      </c>
      <c r="B15" s="4">
        <v>62535</v>
      </c>
      <c r="C15">
        <v>47</v>
      </c>
      <c r="D15" s="6">
        <v>33.949725512857555</v>
      </c>
    </row>
    <row r="16" spans="1:4" x14ac:dyDescent="0.35">
      <c r="A16" t="s">
        <v>20</v>
      </c>
      <c r="B16" s="4">
        <v>64269</v>
      </c>
      <c r="C16">
        <v>37</v>
      </c>
      <c r="D16" s="6">
        <v>77.373483897950649</v>
      </c>
    </row>
    <row r="17" spans="1:4" x14ac:dyDescent="0.35">
      <c r="A17" t="s">
        <v>22</v>
      </c>
      <c r="B17" s="4">
        <v>65399</v>
      </c>
      <c r="C17">
        <v>86</v>
      </c>
      <c r="D17" s="6">
        <v>76.356210601083191</v>
      </c>
    </row>
    <row r="18" spans="1:4" x14ac:dyDescent="0.35">
      <c r="A18" t="s">
        <v>23</v>
      </c>
      <c r="B18" s="4">
        <v>58528</v>
      </c>
      <c r="C18">
        <v>184</v>
      </c>
      <c r="D18" s="6">
        <v>172.78617710583154</v>
      </c>
    </row>
    <row r="19" spans="1:4" x14ac:dyDescent="0.35">
      <c r="A19" t="s">
        <v>24</v>
      </c>
      <c r="B19" s="4">
        <v>57410</v>
      </c>
      <c r="C19">
        <v>75</v>
      </c>
      <c r="D19" s="6">
        <v>97.276264591439684</v>
      </c>
    </row>
    <row r="20" spans="1:4" x14ac:dyDescent="0.35">
      <c r="A20" t="s">
        <v>26</v>
      </c>
      <c r="B20" s="4">
        <v>53896</v>
      </c>
      <c r="C20">
        <v>114</v>
      </c>
      <c r="D20" s="6">
        <v>145.22292993630575</v>
      </c>
    </row>
    <row r="21" spans="1:4" x14ac:dyDescent="0.35">
      <c r="A21" t="s">
        <v>27</v>
      </c>
      <c r="B21" s="4">
        <v>53241</v>
      </c>
      <c r="C21">
        <v>44</v>
      </c>
      <c r="D21" s="6">
        <v>87.440381558028619</v>
      </c>
    </row>
    <row r="22" spans="1:4" x14ac:dyDescent="0.35">
      <c r="A22" t="s">
        <v>28</v>
      </c>
      <c r="B22" s="4">
        <v>49350</v>
      </c>
      <c r="C22">
        <v>69</v>
      </c>
      <c r="D22" s="6">
        <v>64.323669245828285</v>
      </c>
    </row>
    <row r="23" spans="1:4" x14ac:dyDescent="0.35">
      <c r="A23" t="s">
        <v>29</v>
      </c>
      <c r="B23" s="4">
        <v>45522</v>
      </c>
      <c r="C23">
        <v>25</v>
      </c>
      <c r="D23" s="6">
        <v>32.071840923669022</v>
      </c>
    </row>
    <row r="24" spans="1:4" x14ac:dyDescent="0.35">
      <c r="A24" t="s">
        <v>30</v>
      </c>
      <c r="B24" s="4">
        <v>44722</v>
      </c>
      <c r="C24">
        <v>102</v>
      </c>
      <c r="D24" s="6">
        <v>106.67224430035557</v>
      </c>
    </row>
    <row r="25" spans="1:4" x14ac:dyDescent="0.35">
      <c r="A25" t="s">
        <v>31</v>
      </c>
      <c r="B25" s="4">
        <v>42235</v>
      </c>
      <c r="C25">
        <v>81</v>
      </c>
      <c r="D25" s="6">
        <v>122.15352133916453</v>
      </c>
    </row>
    <row r="26" spans="1:4" x14ac:dyDescent="0.35">
      <c r="A26" t="s">
        <v>32</v>
      </c>
      <c r="B26" s="4">
        <v>41319</v>
      </c>
      <c r="C26">
        <v>66</v>
      </c>
      <c r="D26" s="6">
        <v>203.57803824799507</v>
      </c>
    </row>
    <row r="27" spans="1:4" x14ac:dyDescent="0.35">
      <c r="A27" t="s">
        <v>33</v>
      </c>
      <c r="B27" s="4">
        <v>40971</v>
      </c>
      <c r="C27">
        <v>174</v>
      </c>
      <c r="D27" s="6">
        <v>239.33975240715267</v>
      </c>
    </row>
    <row r="28" spans="1:4" x14ac:dyDescent="0.35">
      <c r="A28" t="s">
        <v>34</v>
      </c>
      <c r="B28" s="4">
        <v>41248</v>
      </c>
      <c r="C28">
        <v>72</v>
      </c>
      <c r="D28" s="6">
        <v>106.44589000591365</v>
      </c>
    </row>
    <row r="29" spans="1:4" x14ac:dyDescent="0.35">
      <c r="A29" t="s">
        <v>35</v>
      </c>
      <c r="B29" s="4">
        <v>38637</v>
      </c>
      <c r="C29">
        <v>128</v>
      </c>
      <c r="D29" s="6">
        <v>133.50020859407593</v>
      </c>
    </row>
    <row r="30" spans="1:4" x14ac:dyDescent="0.35">
      <c r="A30" t="s">
        <v>36</v>
      </c>
      <c r="B30" s="4">
        <v>38567</v>
      </c>
      <c r="C30">
        <v>70</v>
      </c>
      <c r="D30" s="6">
        <v>196.29837352776221</v>
      </c>
    </row>
    <row r="31" spans="1:4" x14ac:dyDescent="0.35">
      <c r="A31" t="s">
        <v>37</v>
      </c>
      <c r="B31" s="4">
        <v>36363</v>
      </c>
      <c r="C31">
        <v>39</v>
      </c>
      <c r="D31" s="6">
        <v>158.47216578626575</v>
      </c>
    </row>
    <row r="32" spans="1:4" x14ac:dyDescent="0.35">
      <c r="A32" t="s">
        <v>38</v>
      </c>
      <c r="B32" s="4">
        <v>36272</v>
      </c>
      <c r="C32">
        <v>27</v>
      </c>
      <c r="D32" s="6">
        <v>54.227756577626032</v>
      </c>
    </row>
    <row r="33" spans="1:4" x14ac:dyDescent="0.35">
      <c r="A33" t="s">
        <v>39</v>
      </c>
      <c r="B33" s="4">
        <v>35906</v>
      </c>
      <c r="C33">
        <v>30</v>
      </c>
      <c r="D33" s="6">
        <v>129.926375054136</v>
      </c>
    </row>
    <row r="34" spans="1:4" x14ac:dyDescent="0.35">
      <c r="A34" t="s">
        <v>40</v>
      </c>
      <c r="B34" s="4">
        <v>35022</v>
      </c>
      <c r="C34">
        <v>24</v>
      </c>
      <c r="D34" s="6">
        <v>29.677259799678495</v>
      </c>
    </row>
    <row r="35" spans="1:4" x14ac:dyDescent="0.35">
      <c r="A35" t="s">
        <v>41</v>
      </c>
      <c r="B35" s="4">
        <v>34530</v>
      </c>
      <c r="C35">
        <v>112</v>
      </c>
      <c r="D35" s="6">
        <v>277.3650321941555</v>
      </c>
    </row>
    <row r="36" spans="1:4" x14ac:dyDescent="0.35">
      <c r="A36" t="s">
        <v>42</v>
      </c>
      <c r="B36" s="4">
        <v>34074</v>
      </c>
      <c r="C36">
        <v>12</v>
      </c>
      <c r="D36" s="6">
        <v>56.737588652482266</v>
      </c>
    </row>
    <row r="37" spans="1:4" x14ac:dyDescent="0.35">
      <c r="A37" t="s">
        <v>43</v>
      </c>
      <c r="B37" s="4">
        <v>33656</v>
      </c>
      <c r="C37">
        <v>23</v>
      </c>
      <c r="D37" s="6">
        <v>94.845360824742272</v>
      </c>
    </row>
    <row r="38" spans="1:4" x14ac:dyDescent="0.35">
      <c r="A38" t="s">
        <v>44</v>
      </c>
      <c r="B38" s="4">
        <v>32060</v>
      </c>
      <c r="C38">
        <v>22</v>
      </c>
      <c r="D38" s="6">
        <v>90.834021469859621</v>
      </c>
    </row>
    <row r="39" spans="1:4" x14ac:dyDescent="0.35">
      <c r="A39" t="s">
        <v>45</v>
      </c>
      <c r="B39" s="4">
        <v>32114</v>
      </c>
      <c r="C39">
        <v>8</v>
      </c>
      <c r="D39" s="6">
        <v>45.636052481460354</v>
      </c>
    </row>
    <row r="40" spans="1:4" x14ac:dyDescent="0.35">
      <c r="A40" t="s">
        <v>46</v>
      </c>
      <c r="B40" s="4">
        <v>31317</v>
      </c>
      <c r="C40">
        <v>92</v>
      </c>
      <c r="D40" s="6">
        <v>151.34068103306464</v>
      </c>
    </row>
    <row r="41" spans="1:4" x14ac:dyDescent="0.35">
      <c r="A41" t="s">
        <v>47</v>
      </c>
      <c r="B41" s="4">
        <v>30833</v>
      </c>
      <c r="C41">
        <v>39</v>
      </c>
      <c r="D41" s="6">
        <v>212.53405994550408</v>
      </c>
    </row>
    <row r="42" spans="1:4" x14ac:dyDescent="0.35">
      <c r="A42" t="s">
        <v>48</v>
      </c>
      <c r="B42" s="4">
        <v>31295</v>
      </c>
      <c r="C42">
        <v>36</v>
      </c>
      <c r="D42" s="6">
        <v>113.35012594458438</v>
      </c>
    </row>
    <row r="43" spans="1:4" x14ac:dyDescent="0.35">
      <c r="A43" t="s">
        <v>49</v>
      </c>
      <c r="B43" s="4">
        <v>30524</v>
      </c>
      <c r="C43">
        <v>2</v>
      </c>
      <c r="D43" s="6">
        <v>13.577732518669382</v>
      </c>
    </row>
    <row r="44" spans="1:4" x14ac:dyDescent="0.35">
      <c r="A44" t="s">
        <v>50</v>
      </c>
      <c r="B44" s="4">
        <v>29836</v>
      </c>
      <c r="C44">
        <v>25</v>
      </c>
      <c r="D44" s="6">
        <v>50.94762584063583</v>
      </c>
    </row>
    <row r="45" spans="1:4" x14ac:dyDescent="0.35">
      <c r="A45" t="s">
        <v>51</v>
      </c>
      <c r="B45" s="4">
        <v>29155</v>
      </c>
      <c r="C45">
        <v>21</v>
      </c>
      <c r="D45" s="6">
        <v>52.329927734861698</v>
      </c>
    </row>
    <row r="46" spans="1:4" x14ac:dyDescent="0.35">
      <c r="A46" t="s">
        <v>52</v>
      </c>
      <c r="B46" s="4">
        <v>28969</v>
      </c>
      <c r="C46">
        <v>92</v>
      </c>
      <c r="D46" s="6">
        <v>326.35686413621852</v>
      </c>
    </row>
    <row r="47" spans="1:4" x14ac:dyDescent="0.35">
      <c r="A47" t="s">
        <v>53</v>
      </c>
      <c r="B47" s="4">
        <v>28780</v>
      </c>
      <c r="C47">
        <v>62</v>
      </c>
      <c r="D47" s="6">
        <v>291.9020715630885</v>
      </c>
    </row>
    <row r="48" spans="1:4" x14ac:dyDescent="0.35">
      <c r="A48" t="s">
        <v>54</v>
      </c>
      <c r="B48" s="4">
        <v>28547</v>
      </c>
      <c r="C48">
        <v>44</v>
      </c>
      <c r="D48" s="6">
        <v>185.65400843881858</v>
      </c>
    </row>
    <row r="49" spans="1:4" x14ac:dyDescent="0.35">
      <c r="A49" t="s">
        <v>55</v>
      </c>
      <c r="B49" s="4">
        <v>28364</v>
      </c>
      <c r="C49">
        <v>3</v>
      </c>
      <c r="D49" s="6">
        <v>18.773466833541928</v>
      </c>
    </row>
    <row r="50" spans="1:4" x14ac:dyDescent="0.35">
      <c r="A50" t="s">
        <v>56</v>
      </c>
      <c r="B50" s="4">
        <v>27781</v>
      </c>
      <c r="C50">
        <v>71</v>
      </c>
      <c r="D50" s="6">
        <v>224.89705416534684</v>
      </c>
    </row>
    <row r="51" spans="1:4" x14ac:dyDescent="0.35">
      <c r="A51" t="s">
        <v>57</v>
      </c>
      <c r="B51" s="4">
        <v>27069</v>
      </c>
      <c r="C51">
        <v>19</v>
      </c>
      <c r="D51" s="6">
        <v>62.768417575156924</v>
      </c>
    </row>
    <row r="52" spans="1:4" x14ac:dyDescent="0.35">
      <c r="A52" t="s">
        <v>58</v>
      </c>
      <c r="B52" s="4">
        <v>26710</v>
      </c>
      <c r="C52">
        <v>18</v>
      </c>
      <c r="D52" s="6">
        <v>47.355958958168905</v>
      </c>
    </row>
    <row r="53" spans="1:4" x14ac:dyDescent="0.35">
      <c r="A53" t="s">
        <v>59</v>
      </c>
      <c r="B53" s="4">
        <v>26277</v>
      </c>
      <c r="C53">
        <v>20</v>
      </c>
      <c r="D53" s="6">
        <v>118.83541295306001</v>
      </c>
    </row>
    <row r="54" spans="1:4" x14ac:dyDescent="0.35">
      <c r="A54" t="s">
        <v>60</v>
      </c>
      <c r="B54" s="4">
        <v>25966</v>
      </c>
      <c r="C54">
        <v>27</v>
      </c>
      <c r="D54" s="6">
        <v>106.04870384917518</v>
      </c>
    </row>
    <row r="55" spans="1:4" x14ac:dyDescent="0.35">
      <c r="A55" t="s">
        <v>61</v>
      </c>
      <c r="B55" s="4">
        <v>25713</v>
      </c>
      <c r="C55">
        <v>18</v>
      </c>
      <c r="D55" s="6">
        <v>94.093047569262936</v>
      </c>
    </row>
    <row r="56" spans="1:4" x14ac:dyDescent="0.35">
      <c r="A56" t="s">
        <v>62</v>
      </c>
      <c r="B56" s="4">
        <v>24997</v>
      </c>
      <c r="C56">
        <v>46</v>
      </c>
      <c r="D56" s="6">
        <v>151.5151515151515</v>
      </c>
    </row>
    <row r="57" spans="1:4" x14ac:dyDescent="0.35">
      <c r="A57" t="s">
        <v>63</v>
      </c>
      <c r="B57" s="4">
        <v>25205</v>
      </c>
      <c r="C57">
        <v>15</v>
      </c>
      <c r="D57" s="6">
        <v>114.06844106463879</v>
      </c>
    </row>
    <row r="58" spans="1:4" x14ac:dyDescent="0.35">
      <c r="A58" t="s">
        <v>64</v>
      </c>
      <c r="B58" s="4">
        <v>24609</v>
      </c>
      <c r="C58">
        <v>50</v>
      </c>
      <c r="D58" s="6">
        <v>232.23409196470041</v>
      </c>
    </row>
    <row r="59" spans="1:4" x14ac:dyDescent="0.35">
      <c r="A59" t="s">
        <v>65</v>
      </c>
      <c r="B59" s="4">
        <v>24376</v>
      </c>
      <c r="C59">
        <v>26</v>
      </c>
      <c r="D59" s="6">
        <v>121.72284644194757</v>
      </c>
    </row>
    <row r="60" spans="1:4" x14ac:dyDescent="0.35">
      <c r="A60" t="s">
        <v>66</v>
      </c>
      <c r="B60" s="4">
        <v>24353</v>
      </c>
      <c r="C60">
        <v>15</v>
      </c>
      <c r="D60" s="6">
        <v>153.53121801432957</v>
      </c>
    </row>
    <row r="61" spans="1:4" x14ac:dyDescent="0.35">
      <c r="A61" t="s">
        <v>67</v>
      </c>
      <c r="B61" s="4">
        <v>24130</v>
      </c>
      <c r="C61">
        <v>16</v>
      </c>
      <c r="D61" s="6">
        <v>98.099325567136731</v>
      </c>
    </row>
    <row r="62" spans="1:4" x14ac:dyDescent="0.35">
      <c r="A62" t="s">
        <v>68</v>
      </c>
      <c r="B62" s="4">
        <v>23829</v>
      </c>
      <c r="C62">
        <v>21</v>
      </c>
      <c r="D62" s="6">
        <v>82.774931020890818</v>
      </c>
    </row>
    <row r="63" spans="1:4" x14ac:dyDescent="0.35">
      <c r="A63" t="s">
        <v>69</v>
      </c>
      <c r="B63" s="4">
        <v>23151</v>
      </c>
      <c r="C63">
        <v>10</v>
      </c>
      <c r="D63" s="6">
        <v>38.565368299267256</v>
      </c>
    </row>
    <row r="64" spans="1:4" x14ac:dyDescent="0.35">
      <c r="A64" t="s">
        <v>70</v>
      </c>
      <c r="B64" s="4">
        <v>22904</v>
      </c>
      <c r="C64">
        <v>6</v>
      </c>
      <c r="D64" s="6">
        <v>53.144375553587246</v>
      </c>
    </row>
    <row r="65" spans="1:4" x14ac:dyDescent="0.35">
      <c r="A65" t="s">
        <v>71</v>
      </c>
      <c r="B65" s="4">
        <v>22705</v>
      </c>
      <c r="C65">
        <v>14</v>
      </c>
      <c r="D65" s="6">
        <v>44.614404079031232</v>
      </c>
    </row>
    <row r="66" spans="1:4" x14ac:dyDescent="0.35">
      <c r="A66" t="s">
        <v>72</v>
      </c>
      <c r="B66" s="4">
        <v>22640</v>
      </c>
      <c r="C66">
        <v>2</v>
      </c>
      <c r="D66" s="6">
        <v>13.831258644536653</v>
      </c>
    </row>
    <row r="67" spans="1:4" x14ac:dyDescent="0.35">
      <c r="A67" t="s">
        <v>73</v>
      </c>
      <c r="B67" s="4">
        <v>20233</v>
      </c>
      <c r="C67">
        <v>5</v>
      </c>
      <c r="D67" s="6">
        <v>32.829940906106366</v>
      </c>
    </row>
    <row r="68" spans="1:4" x14ac:dyDescent="0.35">
      <c r="A68" t="s">
        <v>74</v>
      </c>
      <c r="B68" s="4">
        <v>19744</v>
      </c>
      <c r="C68">
        <v>11</v>
      </c>
      <c r="D68" s="6">
        <v>49.107142857142854</v>
      </c>
    </row>
    <row r="69" spans="1:4" x14ac:dyDescent="0.35">
      <c r="A69" t="s">
        <v>75</v>
      </c>
      <c r="B69" s="4">
        <v>19190</v>
      </c>
      <c r="C69">
        <v>0</v>
      </c>
      <c r="D69" s="6">
        <v>0</v>
      </c>
    </row>
    <row r="70" spans="1:4" x14ac:dyDescent="0.35">
      <c r="A70" t="s">
        <v>76</v>
      </c>
      <c r="B70" s="4">
        <v>18965</v>
      </c>
      <c r="C70">
        <v>8</v>
      </c>
      <c r="D70" s="6">
        <v>174.67248908296943</v>
      </c>
    </row>
    <row r="71" spans="1:4" x14ac:dyDescent="0.35">
      <c r="A71" t="s">
        <v>77</v>
      </c>
      <c r="B71" s="4">
        <v>19249</v>
      </c>
      <c r="C71">
        <v>9</v>
      </c>
      <c r="D71" s="6">
        <v>107.91366906474821</v>
      </c>
    </row>
    <row r="72" spans="1:4" x14ac:dyDescent="0.35">
      <c r="A72" t="s">
        <v>78</v>
      </c>
      <c r="B72" s="4">
        <v>18466</v>
      </c>
      <c r="C72">
        <v>23</v>
      </c>
      <c r="D72" s="6">
        <v>128.13370473537606</v>
      </c>
    </row>
    <row r="73" spans="1:4" x14ac:dyDescent="0.35">
      <c r="A73" t="s">
        <v>79</v>
      </c>
      <c r="B73" s="4">
        <v>18488</v>
      </c>
      <c r="C73">
        <v>28</v>
      </c>
      <c r="D73" s="6">
        <v>130.78000934142923</v>
      </c>
    </row>
    <row r="74" spans="1:4" x14ac:dyDescent="0.35">
      <c r="A74" t="s">
        <v>80</v>
      </c>
      <c r="B74" s="4">
        <v>18510</v>
      </c>
      <c r="C74">
        <v>12</v>
      </c>
      <c r="D74" s="6">
        <v>33.5946248600224</v>
      </c>
    </row>
    <row r="75" spans="1:4" x14ac:dyDescent="0.35">
      <c r="A75" t="s">
        <v>81</v>
      </c>
      <c r="B75" s="4">
        <v>18408</v>
      </c>
      <c r="C75">
        <v>8</v>
      </c>
      <c r="D75" s="6">
        <v>117.13030746705711</v>
      </c>
    </row>
    <row r="76" spans="1:4" x14ac:dyDescent="0.35">
      <c r="A76" t="s">
        <v>82</v>
      </c>
      <c r="B76" s="4">
        <v>18297</v>
      </c>
      <c r="C76">
        <v>3</v>
      </c>
      <c r="D76" s="6">
        <v>32.644178454842219</v>
      </c>
    </row>
    <row r="77" spans="1:4" x14ac:dyDescent="0.35">
      <c r="A77" t="s">
        <v>83</v>
      </c>
      <c r="B77" s="4">
        <v>18662</v>
      </c>
      <c r="C77">
        <v>4</v>
      </c>
      <c r="D77" s="6">
        <v>23.108030040439054</v>
      </c>
    </row>
    <row r="78" spans="1:4" x14ac:dyDescent="0.35">
      <c r="A78" t="s">
        <v>84</v>
      </c>
      <c r="B78" s="4">
        <v>17954</v>
      </c>
      <c r="C78">
        <v>4</v>
      </c>
      <c r="D78" s="6">
        <v>24.813895781637719</v>
      </c>
    </row>
    <row r="79" spans="1:4" x14ac:dyDescent="0.35">
      <c r="A79" t="s">
        <v>85</v>
      </c>
      <c r="B79" s="4">
        <v>17609</v>
      </c>
      <c r="C79">
        <v>28</v>
      </c>
      <c r="D79" s="6">
        <v>187.54186202277293</v>
      </c>
    </row>
    <row r="80" spans="1:4" x14ac:dyDescent="0.35">
      <c r="A80" t="s">
        <v>86</v>
      </c>
      <c r="B80" s="4">
        <v>17179</v>
      </c>
      <c r="C80">
        <v>10</v>
      </c>
      <c r="D80" s="6">
        <v>41.528239202657808</v>
      </c>
    </row>
    <row r="81" spans="1:4" x14ac:dyDescent="0.35">
      <c r="A81" t="s">
        <v>87</v>
      </c>
      <c r="B81" s="4">
        <v>16965</v>
      </c>
      <c r="C81">
        <v>33</v>
      </c>
      <c r="D81" s="6">
        <v>256.41025641025641</v>
      </c>
    </row>
    <row r="82" spans="1:4" x14ac:dyDescent="0.35">
      <c r="A82" t="s">
        <v>88</v>
      </c>
      <c r="B82" s="4">
        <v>17407</v>
      </c>
      <c r="C82">
        <v>12</v>
      </c>
      <c r="D82" s="6">
        <v>89.887640449438209</v>
      </c>
    </row>
    <row r="83" spans="1:4" x14ac:dyDescent="0.35">
      <c r="A83" t="s">
        <v>89</v>
      </c>
      <c r="B83" s="4">
        <v>16231</v>
      </c>
      <c r="C83">
        <v>10</v>
      </c>
      <c r="D83" s="6">
        <v>130.54830287206266</v>
      </c>
    </row>
    <row r="84" spans="1:4" x14ac:dyDescent="0.35">
      <c r="A84" t="s">
        <v>90</v>
      </c>
      <c r="B84" s="4">
        <v>16107</v>
      </c>
      <c r="C84">
        <v>3</v>
      </c>
      <c r="D84" s="6">
        <v>46.65629860031104</v>
      </c>
    </row>
    <row r="85" spans="1:4" x14ac:dyDescent="0.35">
      <c r="A85" t="s">
        <v>91</v>
      </c>
      <c r="B85" s="4">
        <v>15549</v>
      </c>
      <c r="C85">
        <v>10</v>
      </c>
      <c r="D85" s="6">
        <v>92.165898617511516</v>
      </c>
    </row>
    <row r="86" spans="1:4" x14ac:dyDescent="0.35">
      <c r="A86" t="s">
        <v>92</v>
      </c>
      <c r="B86" s="4">
        <v>15259</v>
      </c>
      <c r="C86">
        <v>17</v>
      </c>
      <c r="D86" s="6">
        <v>101.43198090692124</v>
      </c>
    </row>
    <row r="87" spans="1:4" x14ac:dyDescent="0.35">
      <c r="A87" t="s">
        <v>93</v>
      </c>
      <c r="B87" s="4">
        <v>15280</v>
      </c>
      <c r="C87">
        <v>16</v>
      </c>
      <c r="D87" s="6">
        <v>98.76543209876543</v>
      </c>
    </row>
    <row r="88" spans="1:4" x14ac:dyDescent="0.35">
      <c r="A88" t="s">
        <v>94</v>
      </c>
      <c r="B88" s="4">
        <v>14758</v>
      </c>
      <c r="C88">
        <v>8</v>
      </c>
      <c r="D88" s="6">
        <v>178.17371937639197</v>
      </c>
    </row>
    <row r="89" spans="1:4" x14ac:dyDescent="0.35">
      <c r="A89" t="s">
        <v>95</v>
      </c>
      <c r="B89" s="4">
        <v>14856</v>
      </c>
      <c r="C89">
        <v>6</v>
      </c>
      <c r="D89" s="6">
        <v>114.06844106463879</v>
      </c>
    </row>
    <row r="90" spans="1:4" x14ac:dyDescent="0.35">
      <c r="A90" t="s">
        <v>96</v>
      </c>
      <c r="B90" s="4">
        <v>14338</v>
      </c>
      <c r="C90">
        <v>1</v>
      </c>
      <c r="D90" s="6">
        <v>10.626992561105208</v>
      </c>
    </row>
    <row r="91" spans="1:4" x14ac:dyDescent="0.35">
      <c r="A91" t="s">
        <v>97</v>
      </c>
      <c r="B91" s="4">
        <v>14161</v>
      </c>
      <c r="C91">
        <v>9</v>
      </c>
      <c r="D91" s="6">
        <v>55.350553505535053</v>
      </c>
    </row>
    <row r="92" spans="1:4" x14ac:dyDescent="0.35">
      <c r="A92" t="s">
        <v>98</v>
      </c>
      <c r="B92" s="4">
        <v>13829</v>
      </c>
      <c r="C92">
        <v>15</v>
      </c>
      <c r="D92" s="6">
        <v>188.20577164366375</v>
      </c>
    </row>
    <row r="93" spans="1:4" x14ac:dyDescent="0.35">
      <c r="A93" t="s">
        <v>99</v>
      </c>
      <c r="B93" s="4">
        <v>13664</v>
      </c>
      <c r="C93">
        <v>2</v>
      </c>
      <c r="D93" s="6">
        <v>46.511627906976742</v>
      </c>
    </row>
    <row r="94" spans="1:4" x14ac:dyDescent="0.35">
      <c r="A94" t="s">
        <v>100</v>
      </c>
      <c r="B94" s="4">
        <v>13848</v>
      </c>
      <c r="C94">
        <v>6</v>
      </c>
      <c r="D94" s="6">
        <v>42.949176807444523</v>
      </c>
    </row>
    <row r="95" spans="1:4" x14ac:dyDescent="0.35">
      <c r="A95" t="s">
        <v>101</v>
      </c>
      <c r="B95" s="4">
        <v>13393</v>
      </c>
      <c r="C95">
        <v>10</v>
      </c>
      <c r="D95" s="6">
        <v>161.29032258064515</v>
      </c>
    </row>
    <row r="96" spans="1:4" x14ac:dyDescent="0.35">
      <c r="A96" t="s">
        <v>102</v>
      </c>
      <c r="B96" s="4">
        <v>12951</v>
      </c>
      <c r="C96">
        <v>11</v>
      </c>
      <c r="D96" s="6">
        <v>166.16314199395771</v>
      </c>
    </row>
    <row r="97" spans="1:4" x14ac:dyDescent="0.35">
      <c r="A97" t="s">
        <v>103</v>
      </c>
      <c r="B97" s="4">
        <v>13072</v>
      </c>
      <c r="C97">
        <v>1</v>
      </c>
      <c r="D97" s="6">
        <v>16.501650165016503</v>
      </c>
    </row>
    <row r="98" spans="1:4" x14ac:dyDescent="0.35">
      <c r="A98" t="s">
        <v>104</v>
      </c>
      <c r="B98" s="4">
        <v>12368</v>
      </c>
      <c r="C98">
        <v>16</v>
      </c>
      <c r="D98" s="6">
        <v>272.10884353741494</v>
      </c>
    </row>
    <row r="99" spans="1:4" x14ac:dyDescent="0.35">
      <c r="A99" t="s">
        <v>105</v>
      </c>
      <c r="B99" s="4">
        <v>12457</v>
      </c>
      <c r="C99">
        <v>18</v>
      </c>
      <c r="D99" s="6">
        <v>285.71428571428572</v>
      </c>
    </row>
    <row r="100" spans="1:4" x14ac:dyDescent="0.35">
      <c r="A100" t="s">
        <v>106</v>
      </c>
      <c r="B100" s="4">
        <v>11895</v>
      </c>
      <c r="C100">
        <v>6</v>
      </c>
      <c r="D100" s="6">
        <v>90.497737556561091</v>
      </c>
    </row>
    <row r="101" spans="1:4" x14ac:dyDescent="0.35">
      <c r="A101" t="s">
        <v>107</v>
      </c>
      <c r="B101" s="4">
        <v>11626</v>
      </c>
      <c r="C101">
        <v>4</v>
      </c>
      <c r="D101" s="6">
        <v>76.045627376425855</v>
      </c>
    </row>
    <row r="102" spans="1:4" x14ac:dyDescent="0.35">
      <c r="A102" t="s">
        <v>108</v>
      </c>
      <c r="B102" s="4">
        <v>11661</v>
      </c>
      <c r="C102">
        <v>1</v>
      </c>
      <c r="D102" s="6">
        <v>20.876826722338205</v>
      </c>
    </row>
    <row r="103" spans="1:4" x14ac:dyDescent="0.35">
      <c r="A103" t="s">
        <v>109</v>
      </c>
      <c r="B103" s="4">
        <v>11620</v>
      </c>
      <c r="C103">
        <v>5</v>
      </c>
      <c r="D103" s="6">
        <v>64.267352185089976</v>
      </c>
    </row>
    <row r="104" spans="1:4" x14ac:dyDescent="0.35">
      <c r="A104" t="s">
        <v>110</v>
      </c>
      <c r="B104" s="4">
        <v>11552</v>
      </c>
      <c r="C104">
        <v>5</v>
      </c>
      <c r="D104" s="6">
        <v>381.67938931297709</v>
      </c>
    </row>
    <row r="105" spans="1:4" x14ac:dyDescent="0.35">
      <c r="A105" t="s">
        <v>111</v>
      </c>
      <c r="B105" s="4">
        <v>11280</v>
      </c>
      <c r="C105">
        <v>2</v>
      </c>
      <c r="D105" s="6">
        <v>60.24096385542169</v>
      </c>
    </row>
    <row r="106" spans="1:4" x14ac:dyDescent="0.35">
      <c r="A106" t="s">
        <v>112</v>
      </c>
      <c r="B106" s="4">
        <v>11285</v>
      </c>
      <c r="C106">
        <v>3</v>
      </c>
      <c r="D106" s="6">
        <v>32.608695652173914</v>
      </c>
    </row>
    <row r="107" spans="1:4" x14ac:dyDescent="0.35">
      <c r="A107" t="s">
        <v>113</v>
      </c>
      <c r="B107" s="4">
        <v>11162</v>
      </c>
      <c r="C107">
        <v>0</v>
      </c>
      <c r="D107" s="6">
        <v>0</v>
      </c>
    </row>
    <row r="108" spans="1:4" x14ac:dyDescent="0.35">
      <c r="A108" t="s">
        <v>114</v>
      </c>
      <c r="B108" s="4">
        <v>10587</v>
      </c>
      <c r="C108">
        <v>2</v>
      </c>
      <c r="D108" s="6">
        <v>57.47126436781609</v>
      </c>
    </row>
    <row r="109" spans="1:4" x14ac:dyDescent="0.35">
      <c r="A109" t="s">
        <v>115</v>
      </c>
      <c r="B109" s="4">
        <v>10546</v>
      </c>
      <c r="C109">
        <v>10</v>
      </c>
      <c r="D109" s="6">
        <v>111.11111111111111</v>
      </c>
    </row>
    <row r="110" spans="1:4" x14ac:dyDescent="0.35">
      <c r="A110" t="s">
        <v>116</v>
      </c>
      <c r="B110" s="4">
        <v>10142</v>
      </c>
      <c r="C110">
        <v>8</v>
      </c>
      <c r="D110" s="6">
        <v>91.428571428571431</v>
      </c>
    </row>
    <row r="111" spans="1:4" x14ac:dyDescent="0.35">
      <c r="A111" t="s">
        <v>117</v>
      </c>
      <c r="B111" s="4">
        <v>10139</v>
      </c>
      <c r="C111">
        <v>6</v>
      </c>
      <c r="D111" s="6">
        <v>130.15184381778741</v>
      </c>
    </row>
    <row r="112" spans="1:4" x14ac:dyDescent="0.35">
      <c r="A112" t="s">
        <v>118</v>
      </c>
      <c r="B112" s="4">
        <v>9865</v>
      </c>
      <c r="C112">
        <v>12</v>
      </c>
      <c r="D112" s="6">
        <v>107.91366906474821</v>
      </c>
    </row>
    <row r="113" spans="1:4" x14ac:dyDescent="0.35">
      <c r="A113" t="s">
        <v>119</v>
      </c>
      <c r="B113" s="4">
        <v>9837</v>
      </c>
      <c r="C113">
        <v>2</v>
      </c>
      <c r="D113" s="6">
        <v>76.92307692307692</v>
      </c>
    </row>
    <row r="114" spans="1:4" x14ac:dyDescent="0.35">
      <c r="A114" t="s">
        <v>120</v>
      </c>
      <c r="B114" s="4">
        <v>9189</v>
      </c>
      <c r="C114">
        <v>5</v>
      </c>
      <c r="D114" s="6">
        <v>68.027210884353735</v>
      </c>
    </row>
    <row r="115" spans="1:4" x14ac:dyDescent="0.35">
      <c r="A115" t="s">
        <v>121</v>
      </c>
      <c r="B115" s="4">
        <v>8948</v>
      </c>
      <c r="C115">
        <v>1</v>
      </c>
      <c r="D115" s="6">
        <v>17.6056338028169</v>
      </c>
    </row>
    <row r="116" spans="1:4" x14ac:dyDescent="0.35">
      <c r="A116" t="s">
        <v>122</v>
      </c>
      <c r="B116" s="4">
        <v>8836</v>
      </c>
      <c r="C116">
        <v>1</v>
      </c>
      <c r="D116" s="6">
        <v>21.1864406779661</v>
      </c>
    </row>
    <row r="117" spans="1:4" x14ac:dyDescent="0.35">
      <c r="A117" t="s">
        <v>123</v>
      </c>
      <c r="B117" s="4">
        <v>8408</v>
      </c>
      <c r="C117">
        <v>2</v>
      </c>
      <c r="D117" s="6">
        <v>27.972027972027973</v>
      </c>
    </row>
    <row r="118" spans="1:4" x14ac:dyDescent="0.35">
      <c r="A118" t="s">
        <v>124</v>
      </c>
      <c r="B118" s="4">
        <v>8424</v>
      </c>
      <c r="C118">
        <v>4</v>
      </c>
      <c r="D118" s="6">
        <v>34.965034965034967</v>
      </c>
    </row>
    <row r="119" spans="1:4" x14ac:dyDescent="0.35">
      <c r="A119" t="s">
        <v>125</v>
      </c>
      <c r="B119" s="4">
        <v>8346</v>
      </c>
      <c r="C119">
        <v>6</v>
      </c>
      <c r="D119" s="6">
        <v>95.693779904306226</v>
      </c>
    </row>
    <row r="120" spans="1:4" x14ac:dyDescent="0.35">
      <c r="A120" t="s">
        <v>126</v>
      </c>
      <c r="B120" s="4">
        <v>8112</v>
      </c>
      <c r="C120">
        <v>0</v>
      </c>
      <c r="D120" s="6">
        <v>0</v>
      </c>
    </row>
    <row r="121" spans="1:4" x14ac:dyDescent="0.35">
      <c r="A121" t="s">
        <v>127</v>
      </c>
      <c r="B121" s="4">
        <v>7698</v>
      </c>
      <c r="C121">
        <v>8</v>
      </c>
      <c r="D121" s="6">
        <v>416.66666666666669</v>
      </c>
    </row>
    <row r="122" spans="1:4" x14ac:dyDescent="0.35">
      <c r="A122" t="s">
        <v>128</v>
      </c>
      <c r="B122" s="4">
        <v>7625</v>
      </c>
      <c r="C122">
        <v>1</v>
      </c>
      <c r="D122" s="6">
        <v>24.449877750611247</v>
      </c>
    </row>
    <row r="123" spans="1:4" x14ac:dyDescent="0.35">
      <c r="A123" t="s">
        <v>129</v>
      </c>
      <c r="B123" s="4">
        <v>7526</v>
      </c>
      <c r="C123">
        <v>0</v>
      </c>
      <c r="D123" s="6">
        <v>0</v>
      </c>
    </row>
    <row r="124" spans="1:4" x14ac:dyDescent="0.35">
      <c r="A124" t="s">
        <v>130</v>
      </c>
      <c r="B124" s="4">
        <v>6782</v>
      </c>
      <c r="C124">
        <v>9</v>
      </c>
      <c r="D124" s="6">
        <v>175.09727626459144</v>
      </c>
    </row>
    <row r="125" spans="1:4" x14ac:dyDescent="0.35">
      <c r="A125" t="s">
        <v>131</v>
      </c>
      <c r="B125" s="4">
        <v>7042</v>
      </c>
      <c r="C125">
        <v>4</v>
      </c>
      <c r="D125" s="6">
        <v>104.16666666666667</v>
      </c>
    </row>
    <row r="126" spans="1:4" x14ac:dyDescent="0.35">
      <c r="A126" t="s">
        <v>132</v>
      </c>
      <c r="B126" s="4">
        <v>6925</v>
      </c>
      <c r="C126">
        <v>6</v>
      </c>
      <c r="D126" s="6">
        <v>57.142857142857146</v>
      </c>
    </row>
    <row r="127" spans="1:4" x14ac:dyDescent="0.35">
      <c r="A127" t="s">
        <v>133</v>
      </c>
      <c r="B127" s="4">
        <v>6855</v>
      </c>
      <c r="C127">
        <v>3</v>
      </c>
      <c r="D127" s="6">
        <v>29.940119760479043</v>
      </c>
    </row>
    <row r="128" spans="1:4" x14ac:dyDescent="0.35">
      <c r="A128" t="s">
        <v>134</v>
      </c>
      <c r="B128" s="4">
        <v>6721</v>
      </c>
      <c r="C128">
        <v>0</v>
      </c>
      <c r="D128" s="6">
        <v>0</v>
      </c>
    </row>
    <row r="129" spans="1:4" x14ac:dyDescent="0.35">
      <c r="A129" t="s">
        <v>135</v>
      </c>
      <c r="B129" s="4">
        <v>6699</v>
      </c>
      <c r="C129">
        <v>3</v>
      </c>
      <c r="D129" s="6">
        <v>57.361376673040155</v>
      </c>
    </row>
    <row r="130" spans="1:4" x14ac:dyDescent="0.35">
      <c r="A130" t="s">
        <v>136</v>
      </c>
      <c r="B130" s="4">
        <v>6695</v>
      </c>
      <c r="C130">
        <v>2</v>
      </c>
      <c r="D130" s="6">
        <v>77.220077220077215</v>
      </c>
    </row>
    <row r="131" spans="1:4" x14ac:dyDescent="0.35">
      <c r="A131" t="s">
        <v>137</v>
      </c>
      <c r="B131" s="4">
        <v>6589</v>
      </c>
      <c r="C131">
        <v>2</v>
      </c>
      <c r="D131" s="6">
        <v>29.027576197387518</v>
      </c>
    </row>
    <row r="132" spans="1:4" x14ac:dyDescent="0.35">
      <c r="A132" t="s">
        <v>138</v>
      </c>
      <c r="B132" s="4">
        <v>6504</v>
      </c>
      <c r="C132">
        <v>0</v>
      </c>
      <c r="D132" s="6">
        <v>0</v>
      </c>
    </row>
    <row r="133" spans="1:4" x14ac:dyDescent="0.35">
      <c r="A133" t="s">
        <v>139</v>
      </c>
      <c r="B133" s="4">
        <v>6283</v>
      </c>
      <c r="C133">
        <v>2</v>
      </c>
      <c r="D133" s="6">
        <v>43.103448275862071</v>
      </c>
    </row>
    <row r="134" spans="1:4" x14ac:dyDescent="0.35">
      <c r="A134" t="s">
        <v>140</v>
      </c>
      <c r="B134" s="4">
        <v>5860</v>
      </c>
      <c r="C134">
        <v>0</v>
      </c>
      <c r="D134" s="6">
        <v>0</v>
      </c>
    </row>
    <row r="135" spans="1:4" x14ac:dyDescent="0.35">
      <c r="A135" t="s">
        <v>141</v>
      </c>
      <c r="B135" s="4">
        <v>5816</v>
      </c>
      <c r="C135">
        <v>0</v>
      </c>
      <c r="D135" s="6">
        <v>0</v>
      </c>
    </row>
    <row r="136" spans="1:4" x14ac:dyDescent="0.35">
      <c r="A136" t="s">
        <v>142</v>
      </c>
      <c r="B136" s="4">
        <v>5412</v>
      </c>
      <c r="C136">
        <v>3</v>
      </c>
      <c r="D136" s="6">
        <v>55.248618784530386</v>
      </c>
    </row>
    <row r="137" spans="1:4" x14ac:dyDescent="0.35">
      <c r="A137" t="s">
        <v>143</v>
      </c>
      <c r="B137" s="4">
        <v>5354</v>
      </c>
      <c r="C137">
        <v>1</v>
      </c>
      <c r="D137" s="6">
        <v>19.801980198019802</v>
      </c>
    </row>
    <row r="138" spans="1:4" x14ac:dyDescent="0.35">
      <c r="A138" t="s">
        <v>144</v>
      </c>
      <c r="B138" s="4">
        <v>5291</v>
      </c>
      <c r="C138">
        <v>2</v>
      </c>
      <c r="D138" s="6">
        <v>54.794520547945204</v>
      </c>
    </row>
    <row r="139" spans="1:4" x14ac:dyDescent="0.35">
      <c r="A139" t="s">
        <v>145</v>
      </c>
      <c r="B139" s="4">
        <v>5157</v>
      </c>
      <c r="C139">
        <v>0</v>
      </c>
      <c r="D139" s="6">
        <v>0</v>
      </c>
    </row>
    <row r="140" spans="1:4" x14ac:dyDescent="0.35">
      <c r="A140" t="s">
        <v>146</v>
      </c>
      <c r="B140" s="4">
        <v>4926</v>
      </c>
      <c r="C140">
        <v>0</v>
      </c>
      <c r="D140" s="6">
        <v>0</v>
      </c>
    </row>
    <row r="141" spans="1:4" x14ac:dyDescent="0.35">
      <c r="A141" t="s">
        <v>147</v>
      </c>
      <c r="B141" s="4">
        <v>4735</v>
      </c>
      <c r="C141">
        <v>1</v>
      </c>
      <c r="D141" s="6">
        <v>34.129692832764505</v>
      </c>
    </row>
    <row r="142" spans="1:4" x14ac:dyDescent="0.35">
      <c r="A142" t="s">
        <v>148</v>
      </c>
      <c r="B142" s="4">
        <v>4562</v>
      </c>
      <c r="C142">
        <v>0</v>
      </c>
      <c r="D142" s="6">
        <v>0</v>
      </c>
    </row>
    <row r="143" spans="1:4" x14ac:dyDescent="0.35">
      <c r="A143" t="s">
        <v>149</v>
      </c>
      <c r="B143" s="4">
        <v>4372</v>
      </c>
      <c r="C143">
        <v>0</v>
      </c>
      <c r="D143" s="6">
        <v>0</v>
      </c>
    </row>
    <row r="144" spans="1:4" x14ac:dyDescent="0.35">
      <c r="A144" t="s">
        <v>150</v>
      </c>
      <c r="B144" s="4">
        <v>3668</v>
      </c>
      <c r="C144">
        <v>0</v>
      </c>
      <c r="D144" s="6">
        <v>0</v>
      </c>
    </row>
    <row r="145" spans="1:4" x14ac:dyDescent="0.35">
      <c r="A145" t="s">
        <v>151</v>
      </c>
      <c r="B145" s="4">
        <v>3355</v>
      </c>
      <c r="C145">
        <v>0</v>
      </c>
      <c r="D145" s="6">
        <v>0</v>
      </c>
    </row>
    <row r="146" spans="1:4" x14ac:dyDescent="0.35">
      <c r="A146" t="s">
        <v>152</v>
      </c>
      <c r="B146" s="4">
        <v>3289</v>
      </c>
      <c r="C146">
        <v>5</v>
      </c>
      <c r="D146" s="6">
        <v>176.67844522968198</v>
      </c>
    </row>
    <row r="147" spans="1:4" x14ac:dyDescent="0.35">
      <c r="A147" t="s">
        <v>153</v>
      </c>
      <c r="B147" s="4">
        <v>3163</v>
      </c>
      <c r="C147">
        <v>1</v>
      </c>
      <c r="D147" s="6">
        <v>112.35955056179775</v>
      </c>
    </row>
    <row r="148" spans="1:4" x14ac:dyDescent="0.35">
      <c r="A148" t="s">
        <v>155</v>
      </c>
      <c r="B148" s="4">
        <v>2923</v>
      </c>
      <c r="C148">
        <v>0</v>
      </c>
      <c r="D148" s="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EBF37-CA6A-4506-ADB2-D956D3FAF8A5}">
  <dimension ref="A1:E148"/>
  <sheetViews>
    <sheetView workbookViewId="0">
      <selection activeCell="I37" sqref="I37"/>
    </sheetView>
  </sheetViews>
  <sheetFormatPr defaultColWidth="8.81640625" defaultRowHeight="14.5" x14ac:dyDescent="0.35"/>
  <cols>
    <col min="1" max="1" width="17" bestFit="1" customWidth="1"/>
    <col min="2" max="2" width="28.36328125" style="8" customWidth="1"/>
    <col min="3" max="3" width="23.1796875" style="8" customWidth="1"/>
    <col min="4" max="4" width="23.36328125" customWidth="1"/>
  </cols>
  <sheetData>
    <row r="1" spans="1:5" ht="41.25" customHeight="1" x14ac:dyDescent="0.35">
      <c r="A1" s="16" t="s">
        <v>0</v>
      </c>
      <c r="B1" s="22" t="s">
        <v>166</v>
      </c>
      <c r="C1" s="22" t="s">
        <v>170</v>
      </c>
      <c r="D1" s="1"/>
      <c r="E1" s="2"/>
    </row>
    <row r="2" spans="1:5" x14ac:dyDescent="0.35">
      <c r="A2" t="s">
        <v>87</v>
      </c>
      <c r="B2" s="8">
        <v>4.7359905868510098E-2</v>
      </c>
      <c r="C2" s="8">
        <v>7.1900000000000006E-2</v>
      </c>
      <c r="D2" s="1"/>
    </row>
    <row r="3" spans="1:5" x14ac:dyDescent="0.35">
      <c r="A3" t="s">
        <v>68</v>
      </c>
      <c r="B3" s="8">
        <v>3.8247186099879798E-3</v>
      </c>
      <c r="C3" s="8">
        <v>8.0500000000000002E-2</v>
      </c>
      <c r="D3" s="1"/>
    </row>
    <row r="4" spans="1:5" x14ac:dyDescent="0.35">
      <c r="A4" t="s">
        <v>86</v>
      </c>
      <c r="B4" s="8">
        <v>7.4282786885245897E-3</v>
      </c>
      <c r="C4" s="8">
        <v>8.4900000000000003E-2</v>
      </c>
      <c r="D4" s="1"/>
    </row>
    <row r="5" spans="1:5" x14ac:dyDescent="0.35">
      <c r="A5" t="s">
        <v>37</v>
      </c>
      <c r="B5" s="8">
        <v>2.2875816993464099E-2</v>
      </c>
      <c r="C5" s="8">
        <v>0.1244</v>
      </c>
      <c r="D5" s="1"/>
    </row>
    <row r="6" spans="1:5" x14ac:dyDescent="0.35">
      <c r="A6" t="s">
        <v>29</v>
      </c>
      <c r="B6" s="8">
        <v>1.04411764705882E-2</v>
      </c>
      <c r="C6" s="8">
        <v>6.3700000000000007E-2</v>
      </c>
      <c r="D6" s="1"/>
    </row>
    <row r="7" spans="1:5" x14ac:dyDescent="0.35">
      <c r="A7" t="s">
        <v>153</v>
      </c>
      <c r="B7" s="8">
        <v>0</v>
      </c>
      <c r="C7" s="8">
        <v>0</v>
      </c>
      <c r="D7" s="1"/>
    </row>
    <row r="8" spans="1:5" x14ac:dyDescent="0.35">
      <c r="A8" t="s">
        <v>78</v>
      </c>
      <c r="B8" s="8">
        <v>3.04452789699571E-2</v>
      </c>
      <c r="C8" s="8">
        <v>5.62E-2</v>
      </c>
      <c r="D8" s="1"/>
    </row>
    <row r="9" spans="1:5" x14ac:dyDescent="0.35">
      <c r="A9" t="s">
        <v>147</v>
      </c>
      <c r="B9" s="8">
        <v>0</v>
      </c>
      <c r="C9" s="8">
        <v>4.1000000000000002E-2</v>
      </c>
      <c r="D9" s="1"/>
    </row>
    <row r="10" spans="1:5" x14ac:dyDescent="0.35">
      <c r="A10" t="s">
        <v>124</v>
      </c>
      <c r="B10" s="8">
        <v>3.0399154110494299E-2</v>
      </c>
      <c r="C10" s="8">
        <v>5.9700000000000003E-2</v>
      </c>
      <c r="D10" s="1"/>
    </row>
    <row r="11" spans="1:5" x14ac:dyDescent="0.35">
      <c r="A11" t="s">
        <v>97</v>
      </c>
      <c r="B11" s="8">
        <v>9.4210914454277303E-2</v>
      </c>
      <c r="C11" s="8">
        <v>0.18229999999999999</v>
      </c>
      <c r="D11" s="1"/>
    </row>
    <row r="12" spans="1:5" x14ac:dyDescent="0.35">
      <c r="A12" t="s">
        <v>88</v>
      </c>
      <c r="B12" s="8">
        <v>0</v>
      </c>
      <c r="C12" s="8">
        <v>0.11219999999999999</v>
      </c>
      <c r="D12" s="1"/>
    </row>
    <row r="13" spans="1:5" x14ac:dyDescent="0.35">
      <c r="A13" t="s">
        <v>58</v>
      </c>
      <c r="B13" s="8">
        <v>3.6903773410831299E-3</v>
      </c>
      <c r="C13" s="8">
        <v>6.2100000000000002E-2</v>
      </c>
      <c r="D13" s="1"/>
    </row>
    <row r="14" spans="1:5" x14ac:dyDescent="0.35">
      <c r="A14" t="s">
        <v>31</v>
      </c>
      <c r="B14" s="8">
        <v>5.7057564492508712E-2</v>
      </c>
      <c r="C14" s="8">
        <v>0.11219999999999999</v>
      </c>
      <c r="D14" s="1"/>
    </row>
    <row r="15" spans="1:5" x14ac:dyDescent="0.35">
      <c r="A15" t="s">
        <v>32</v>
      </c>
      <c r="B15" s="8">
        <v>8.2794307891332491E-3</v>
      </c>
      <c r="C15" s="8">
        <v>0.1079</v>
      </c>
      <c r="D15" s="1"/>
    </row>
    <row r="16" spans="1:5" x14ac:dyDescent="0.35">
      <c r="A16" t="s">
        <v>3</v>
      </c>
      <c r="B16" s="8">
        <v>0.192575809222091</v>
      </c>
      <c r="C16" s="8">
        <v>0.192</v>
      </c>
      <c r="D16" s="1"/>
    </row>
    <row r="17" spans="1:4" x14ac:dyDescent="0.35">
      <c r="A17" t="s">
        <v>142</v>
      </c>
      <c r="B17" s="8">
        <v>0</v>
      </c>
      <c r="C17" s="8">
        <v>0.1135</v>
      </c>
      <c r="D17" s="1"/>
    </row>
    <row r="18" spans="1:4" x14ac:dyDescent="0.35">
      <c r="A18" t="s">
        <v>126</v>
      </c>
      <c r="B18" s="8">
        <v>0</v>
      </c>
      <c r="C18" s="8">
        <v>1.5699999999999999E-2</v>
      </c>
      <c r="D18" s="1"/>
    </row>
    <row r="19" spans="1:4" x14ac:dyDescent="0.35">
      <c r="A19" t="s">
        <v>36</v>
      </c>
      <c r="B19" s="8">
        <v>3.2588454376163888E-2</v>
      </c>
      <c r="C19" s="8">
        <v>9.2999999999999999E-2</v>
      </c>
      <c r="D19" s="1"/>
    </row>
    <row r="20" spans="1:4" x14ac:dyDescent="0.35">
      <c r="A20" t="s">
        <v>53</v>
      </c>
      <c r="B20" s="8">
        <v>0</v>
      </c>
      <c r="C20" s="8">
        <v>0.1079</v>
      </c>
      <c r="D20" s="1"/>
    </row>
    <row r="21" spans="1:4" x14ac:dyDescent="0.35">
      <c r="A21" t="s">
        <v>8</v>
      </c>
      <c r="B21" s="8">
        <v>0.104648979263353</v>
      </c>
      <c r="C21" s="8">
        <v>0.1206</v>
      </c>
      <c r="D21" s="1"/>
    </row>
    <row r="22" spans="1:4" x14ac:dyDescent="0.35">
      <c r="A22" t="s">
        <v>19</v>
      </c>
      <c r="B22" s="8">
        <v>6.2612645086871893E-2</v>
      </c>
      <c r="C22" s="8">
        <v>0.11260000000000001</v>
      </c>
      <c r="D22" s="1"/>
    </row>
    <row r="23" spans="1:4" x14ac:dyDescent="0.35">
      <c r="A23" t="s">
        <v>60</v>
      </c>
      <c r="B23" s="8">
        <v>0</v>
      </c>
      <c r="C23" s="8">
        <v>0.12720000000000001</v>
      </c>
      <c r="D23" s="1"/>
    </row>
    <row r="24" spans="1:4" x14ac:dyDescent="0.35">
      <c r="A24" t="s">
        <v>5</v>
      </c>
      <c r="B24" s="8">
        <v>9.7892157779565003E-2</v>
      </c>
      <c r="C24" s="8">
        <v>0.129</v>
      </c>
      <c r="D24" s="1"/>
    </row>
    <row r="25" spans="1:4" x14ac:dyDescent="0.35">
      <c r="A25" t="s">
        <v>64</v>
      </c>
      <c r="B25" s="8">
        <v>1.3873417721519E-2</v>
      </c>
      <c r="C25" s="8">
        <v>0.1188</v>
      </c>
      <c r="D25" s="1"/>
    </row>
    <row r="26" spans="1:4" x14ac:dyDescent="0.35">
      <c r="A26" t="s">
        <v>145</v>
      </c>
      <c r="B26" s="8">
        <v>2.3243528790280001E-2</v>
      </c>
      <c r="C26" s="8">
        <v>2.69E-2</v>
      </c>
      <c r="D26" s="1"/>
    </row>
    <row r="27" spans="1:4" x14ac:dyDescent="0.35">
      <c r="A27" t="s">
        <v>107</v>
      </c>
      <c r="B27" s="8">
        <v>0</v>
      </c>
      <c r="C27" s="8">
        <v>3.04E-2</v>
      </c>
      <c r="D27" s="1"/>
    </row>
    <row r="28" spans="1:4" x14ac:dyDescent="0.35">
      <c r="A28" t="s">
        <v>39</v>
      </c>
      <c r="B28" s="8">
        <v>9.0500816548720695E-3</v>
      </c>
      <c r="C28" s="8">
        <v>9.7799999999999998E-2</v>
      </c>
      <c r="D28" s="1"/>
    </row>
    <row r="29" spans="1:4" x14ac:dyDescent="0.35">
      <c r="A29" t="s">
        <v>35</v>
      </c>
      <c r="B29" s="8">
        <v>0.121203773844777</v>
      </c>
      <c r="C29" s="8">
        <v>0.16639999999999999</v>
      </c>
      <c r="D29" s="1"/>
    </row>
    <row r="30" spans="1:4" x14ac:dyDescent="0.35">
      <c r="A30" t="s">
        <v>125</v>
      </c>
      <c r="B30" s="8">
        <v>0</v>
      </c>
      <c r="C30" s="8">
        <v>9.4500000000000001E-2</v>
      </c>
      <c r="D30" s="1"/>
    </row>
    <row r="31" spans="1:4" x14ac:dyDescent="0.35">
      <c r="A31" t="s">
        <v>84</v>
      </c>
      <c r="B31" s="8">
        <v>3.9040713887339702E-3</v>
      </c>
      <c r="C31" s="8">
        <v>9.9699999999999997E-2</v>
      </c>
      <c r="D31" s="1"/>
    </row>
    <row r="32" spans="1:4" x14ac:dyDescent="0.35">
      <c r="A32" t="s">
        <v>56</v>
      </c>
      <c r="B32" s="8">
        <v>2.5798735691098602E-2</v>
      </c>
      <c r="C32" s="8">
        <v>0.10059999999999999</v>
      </c>
      <c r="D32" s="1"/>
    </row>
    <row r="33" spans="1:4" x14ac:dyDescent="0.35">
      <c r="A33" t="s">
        <v>62</v>
      </c>
      <c r="B33" s="8">
        <v>9.1240875912408804E-3</v>
      </c>
      <c r="C33" s="8">
        <v>0.108</v>
      </c>
      <c r="D33" s="1"/>
    </row>
    <row r="34" spans="1:4" x14ac:dyDescent="0.35">
      <c r="A34" t="s">
        <v>140</v>
      </c>
      <c r="B34" s="8">
        <v>0</v>
      </c>
      <c r="C34" s="8">
        <v>2.8199999999999999E-2</v>
      </c>
      <c r="D34" s="1"/>
    </row>
    <row r="35" spans="1:4" x14ac:dyDescent="0.35">
      <c r="A35" t="s">
        <v>44</v>
      </c>
      <c r="B35" s="8">
        <v>1.00780234070221E-2</v>
      </c>
      <c r="C35" s="8">
        <v>4.9299999999999997E-2</v>
      </c>
      <c r="D35" s="1"/>
    </row>
    <row r="36" spans="1:4" x14ac:dyDescent="0.35">
      <c r="A36" t="s">
        <v>151</v>
      </c>
      <c r="B36" s="8">
        <v>0</v>
      </c>
      <c r="C36" s="8">
        <v>0</v>
      </c>
      <c r="D36" s="1"/>
    </row>
    <row r="37" spans="1:4" x14ac:dyDescent="0.35">
      <c r="A37" t="s">
        <v>90</v>
      </c>
      <c r="B37" s="8">
        <v>3.5744112243193599E-2</v>
      </c>
      <c r="C37" s="8">
        <v>7.3499999999999996E-2</v>
      </c>
      <c r="D37" s="1"/>
    </row>
    <row r="38" spans="1:4" x14ac:dyDescent="0.35">
      <c r="A38" t="s">
        <v>96</v>
      </c>
      <c r="B38" s="8">
        <v>0</v>
      </c>
      <c r="C38" s="8">
        <v>3.39E-2</v>
      </c>
      <c r="D38" s="1"/>
    </row>
    <row r="39" spans="1:4" x14ac:dyDescent="0.35">
      <c r="A39" t="s">
        <v>150</v>
      </c>
      <c r="B39" s="8">
        <v>0</v>
      </c>
      <c r="C39" s="8">
        <v>2.58E-2</v>
      </c>
      <c r="D39" s="1"/>
    </row>
    <row r="40" spans="1:4" x14ac:dyDescent="0.35">
      <c r="A40" t="s">
        <v>28</v>
      </c>
      <c r="B40" s="8">
        <v>1.19381636133575E-2</v>
      </c>
      <c r="C40" s="8">
        <v>4.5100000000000001E-2</v>
      </c>
      <c r="D40" s="1"/>
    </row>
    <row r="41" spans="1:4" x14ac:dyDescent="0.35">
      <c r="A41" t="s">
        <v>79</v>
      </c>
      <c r="B41" s="8">
        <v>1.0977522216414E-2</v>
      </c>
      <c r="C41" s="8">
        <v>0.1147</v>
      </c>
      <c r="D41" s="1"/>
    </row>
    <row r="42" spans="1:4" x14ac:dyDescent="0.35">
      <c r="A42" t="s">
        <v>15</v>
      </c>
      <c r="B42" s="8">
        <v>5.5288876610146101E-2</v>
      </c>
      <c r="C42" s="8">
        <v>0.105</v>
      </c>
      <c r="D42" s="1"/>
    </row>
    <row r="43" spans="1:4" x14ac:dyDescent="0.35">
      <c r="A43" t="s">
        <v>43</v>
      </c>
      <c r="B43" s="8">
        <v>1.16697306370394E-2</v>
      </c>
      <c r="C43" s="8">
        <v>0.1086</v>
      </c>
      <c r="D43" s="1"/>
    </row>
    <row r="44" spans="1:4" x14ac:dyDescent="0.35">
      <c r="A44" t="s">
        <v>123</v>
      </c>
      <c r="B44" s="8">
        <v>0</v>
      </c>
      <c r="C44" s="8">
        <v>0.1114</v>
      </c>
      <c r="D44" s="1"/>
    </row>
    <row r="45" spans="1:4" x14ac:dyDescent="0.35">
      <c r="A45" t="s">
        <v>50</v>
      </c>
      <c r="B45" s="8">
        <v>2.5043177892918801E-2</v>
      </c>
      <c r="C45" s="8">
        <v>7.51E-2</v>
      </c>
      <c r="D45" s="1"/>
    </row>
    <row r="46" spans="1:4" x14ac:dyDescent="0.35">
      <c r="A46" t="s">
        <v>113</v>
      </c>
      <c r="B46" s="8">
        <v>1.4098201263976699E-2</v>
      </c>
      <c r="C46" s="8">
        <v>5.2499999999999998E-2</v>
      </c>
      <c r="D46" s="1"/>
    </row>
    <row r="47" spans="1:4" x14ac:dyDescent="0.35">
      <c r="A47" t="s">
        <v>134</v>
      </c>
      <c r="B47" s="8">
        <v>2.4399690162664599E-2</v>
      </c>
      <c r="C47" s="8">
        <v>3.4500000000000003E-2</v>
      </c>
      <c r="D47" s="1"/>
    </row>
    <row r="48" spans="1:4" x14ac:dyDescent="0.35">
      <c r="A48" t="s">
        <v>127</v>
      </c>
      <c r="B48" s="8">
        <v>0</v>
      </c>
      <c r="C48" s="8">
        <v>1.17E-2</v>
      </c>
      <c r="D48" s="1"/>
    </row>
    <row r="49" spans="1:4" x14ac:dyDescent="0.35">
      <c r="A49" t="s">
        <v>129</v>
      </c>
      <c r="B49" s="8">
        <v>1.4265335235377999E-3</v>
      </c>
      <c r="C49" s="8">
        <v>4.07E-2</v>
      </c>
      <c r="D49" s="1"/>
    </row>
    <row r="50" spans="1:4" x14ac:dyDescent="0.35">
      <c r="A50" t="s">
        <v>94</v>
      </c>
      <c r="B50" s="8">
        <v>5.9653135124833202E-2</v>
      </c>
      <c r="C50" s="8">
        <v>0.10829999999999999</v>
      </c>
      <c r="D50" s="1"/>
    </row>
    <row r="51" spans="1:4" x14ac:dyDescent="0.35">
      <c r="A51" t="s">
        <v>114</v>
      </c>
      <c r="B51" s="8">
        <v>1.5808261091280001E-2</v>
      </c>
      <c r="C51" s="8">
        <v>4.7899999999999998E-2</v>
      </c>
      <c r="D51" s="1"/>
    </row>
    <row r="52" spans="1:4" x14ac:dyDescent="0.35">
      <c r="A52" t="s">
        <v>16</v>
      </c>
      <c r="B52" s="8">
        <v>7.5352542251246893E-2</v>
      </c>
      <c r="C52" s="8">
        <v>9.8100000000000007E-2</v>
      </c>
      <c r="D52" s="1"/>
    </row>
    <row r="53" spans="1:4" x14ac:dyDescent="0.35">
      <c r="A53" t="s">
        <v>67</v>
      </c>
      <c r="B53" s="8">
        <v>6.1081136109131604E-3</v>
      </c>
      <c r="C53" s="8">
        <v>0.1028</v>
      </c>
      <c r="D53" s="1"/>
    </row>
    <row r="54" spans="1:4" x14ac:dyDescent="0.35">
      <c r="A54" t="s">
        <v>112</v>
      </c>
      <c r="B54" s="8">
        <v>3.8601271571298799E-2</v>
      </c>
      <c r="C54" s="8">
        <v>9.9000000000000005E-2</v>
      </c>
      <c r="D54" s="1"/>
    </row>
    <row r="55" spans="1:4" x14ac:dyDescent="0.35">
      <c r="A55" t="s">
        <v>95</v>
      </c>
      <c r="B55" s="8">
        <v>1.8939393939393898E-2</v>
      </c>
      <c r="C55" s="8">
        <v>4.5600000000000002E-2</v>
      </c>
      <c r="D55" s="1"/>
    </row>
    <row r="56" spans="1:4" x14ac:dyDescent="0.35">
      <c r="A56" t="s">
        <v>77</v>
      </c>
      <c r="B56" s="8">
        <v>0</v>
      </c>
      <c r="C56" s="8">
        <v>0.1099</v>
      </c>
      <c r="D56" s="1"/>
    </row>
    <row r="57" spans="1:4" x14ac:dyDescent="0.35">
      <c r="A57" t="s">
        <v>74</v>
      </c>
      <c r="B57" s="8">
        <v>2.2235363690124198E-2</v>
      </c>
      <c r="C57" s="8">
        <v>0.106</v>
      </c>
      <c r="D57" s="1"/>
    </row>
    <row r="58" spans="1:4" x14ac:dyDescent="0.35">
      <c r="A58" t="s">
        <v>116</v>
      </c>
      <c r="B58" s="8">
        <v>2.997002997003E-3</v>
      </c>
      <c r="C58" s="8">
        <v>1.66E-2</v>
      </c>
      <c r="D58" s="1"/>
    </row>
    <row r="59" spans="1:4" x14ac:dyDescent="0.35">
      <c r="A59" t="s">
        <v>100</v>
      </c>
      <c r="B59" s="8">
        <v>3.0893000804505199E-2</v>
      </c>
      <c r="C59" s="8">
        <v>9.4799999999999995E-2</v>
      </c>
      <c r="D59" s="1"/>
    </row>
    <row r="60" spans="1:4" x14ac:dyDescent="0.35">
      <c r="A60" t="s">
        <v>98</v>
      </c>
      <c r="B60" s="8">
        <v>1.48543134641021E-2</v>
      </c>
      <c r="C60" s="8">
        <v>4.48E-2</v>
      </c>
      <c r="D60" s="1"/>
    </row>
    <row r="61" spans="1:4" x14ac:dyDescent="0.35">
      <c r="A61" t="s">
        <v>106</v>
      </c>
      <c r="B61" s="8">
        <v>3.5600182565038802E-2</v>
      </c>
      <c r="C61" s="8">
        <v>5.7099999999999998E-2</v>
      </c>
      <c r="D61" s="1"/>
    </row>
    <row r="62" spans="1:4" x14ac:dyDescent="0.35">
      <c r="A62" t="s">
        <v>11</v>
      </c>
      <c r="B62" s="8">
        <v>0.119195356285028</v>
      </c>
      <c r="C62" s="8">
        <v>0.13239999999999999</v>
      </c>
      <c r="D62" s="1"/>
    </row>
    <row r="63" spans="1:4" x14ac:dyDescent="0.35">
      <c r="A63" t="s">
        <v>42</v>
      </c>
      <c r="B63" s="8">
        <v>8.1619327456741789E-3</v>
      </c>
      <c r="C63" s="8">
        <v>0.1077</v>
      </c>
      <c r="D63" s="1"/>
    </row>
    <row r="64" spans="1:4" x14ac:dyDescent="0.35">
      <c r="A64" t="s">
        <v>133</v>
      </c>
      <c r="B64" s="8">
        <v>5.4694229112833802E-2</v>
      </c>
      <c r="C64" s="8">
        <v>0.1283</v>
      </c>
      <c r="D64" s="1"/>
    </row>
    <row r="65" spans="1:4" x14ac:dyDescent="0.35">
      <c r="A65" t="s">
        <v>117</v>
      </c>
      <c r="B65" s="8">
        <v>4.4548044548044501E-2</v>
      </c>
      <c r="C65" s="8">
        <v>0.1171</v>
      </c>
      <c r="D65" s="1"/>
    </row>
    <row r="66" spans="1:4" x14ac:dyDescent="0.35">
      <c r="A66" t="s">
        <v>6</v>
      </c>
      <c r="B66" s="8">
        <v>0.13322573207286101</v>
      </c>
      <c r="C66" s="8">
        <v>0.1182</v>
      </c>
      <c r="D66" s="1"/>
    </row>
    <row r="67" spans="1:4" x14ac:dyDescent="0.35">
      <c r="A67" t="s">
        <v>10</v>
      </c>
      <c r="B67" s="8">
        <v>9.3762772827597499E-2</v>
      </c>
      <c r="C67" s="8">
        <v>0.1174</v>
      </c>
      <c r="D67" s="1"/>
    </row>
    <row r="68" spans="1:4" x14ac:dyDescent="0.35">
      <c r="A68" t="s">
        <v>102</v>
      </c>
      <c r="B68" s="8">
        <v>0</v>
      </c>
      <c r="C68" s="8">
        <v>0.1187</v>
      </c>
      <c r="D68" s="1"/>
    </row>
    <row r="69" spans="1:4" x14ac:dyDescent="0.35">
      <c r="A69" t="s">
        <v>17</v>
      </c>
      <c r="B69" s="8">
        <v>7.9021534903887802E-2</v>
      </c>
      <c r="C69" s="8">
        <v>9.3700000000000006E-2</v>
      </c>
      <c r="D69" s="1"/>
    </row>
    <row r="70" spans="1:4" x14ac:dyDescent="0.35">
      <c r="A70" t="s">
        <v>143</v>
      </c>
      <c r="B70" s="8">
        <v>0</v>
      </c>
      <c r="C70" s="8">
        <v>5.0200000000000002E-2</v>
      </c>
      <c r="D70" s="1"/>
    </row>
    <row r="71" spans="1:4" x14ac:dyDescent="0.35">
      <c r="A71" t="s">
        <v>73</v>
      </c>
      <c r="B71" s="8">
        <v>4.6242774566473998E-4</v>
      </c>
      <c r="C71" s="8">
        <v>3.85E-2</v>
      </c>
      <c r="D71" s="1"/>
    </row>
    <row r="72" spans="1:4" x14ac:dyDescent="0.35">
      <c r="A72" t="s">
        <v>144</v>
      </c>
      <c r="B72" s="8">
        <v>5.9655324790101598E-2</v>
      </c>
      <c r="C72" s="8">
        <v>7.0300000000000001E-2</v>
      </c>
      <c r="D72" s="1"/>
    </row>
    <row r="73" spans="1:4" x14ac:dyDescent="0.35">
      <c r="A73" t="s">
        <v>33</v>
      </c>
      <c r="B73" s="8">
        <v>1.9316493313521501E-2</v>
      </c>
      <c r="C73" s="8">
        <v>0.107</v>
      </c>
      <c r="D73" s="1"/>
    </row>
    <row r="74" spans="1:4" x14ac:dyDescent="0.35">
      <c r="A74" t="s">
        <v>61</v>
      </c>
      <c r="B74" s="8">
        <v>2.71851991693411E-2</v>
      </c>
      <c r="C74" s="8">
        <v>7.7499999999999999E-2</v>
      </c>
      <c r="D74" s="1"/>
    </row>
    <row r="75" spans="1:4" x14ac:dyDescent="0.35">
      <c r="A75" t="s">
        <v>137</v>
      </c>
      <c r="B75" s="8">
        <v>0</v>
      </c>
      <c r="C75" s="8">
        <v>2.3599999999999999E-2</v>
      </c>
      <c r="D75" s="1"/>
    </row>
    <row r="76" spans="1:4" x14ac:dyDescent="0.35">
      <c r="A76" t="s">
        <v>115</v>
      </c>
      <c r="B76" s="8">
        <v>5.5813953488372113E-2</v>
      </c>
      <c r="C76" s="8">
        <v>8.9899999999999994E-2</v>
      </c>
      <c r="D76" s="1"/>
    </row>
    <row r="77" spans="1:4" x14ac:dyDescent="0.35">
      <c r="A77" t="s">
        <v>103</v>
      </c>
      <c r="B77" s="8">
        <v>4.3998194945848397E-2</v>
      </c>
      <c r="C77" s="8">
        <v>8.8700000000000001E-2</v>
      </c>
      <c r="D77" s="1"/>
    </row>
    <row r="78" spans="1:4" x14ac:dyDescent="0.35">
      <c r="A78" t="s">
        <v>22</v>
      </c>
      <c r="B78" s="8">
        <v>3.6715802574773401E-2</v>
      </c>
      <c r="C78" s="8">
        <v>6.8699999999999997E-2</v>
      </c>
      <c r="D78" s="1"/>
    </row>
    <row r="79" spans="1:4" x14ac:dyDescent="0.35">
      <c r="A79" t="s">
        <v>101</v>
      </c>
      <c r="B79" s="8">
        <v>3.0711765926540801E-2</v>
      </c>
      <c r="C79" s="8">
        <v>0.1137</v>
      </c>
      <c r="D79" s="1"/>
    </row>
    <row r="80" spans="1:4" x14ac:dyDescent="0.35">
      <c r="A80" t="s">
        <v>51</v>
      </c>
      <c r="B80" s="8">
        <v>3.6724960254371997E-2</v>
      </c>
      <c r="C80" s="8">
        <v>7.6899999999999996E-2</v>
      </c>
      <c r="D80" s="1"/>
    </row>
    <row r="81" spans="1:4" x14ac:dyDescent="0.35">
      <c r="A81" t="s">
        <v>135</v>
      </c>
      <c r="B81" s="8">
        <v>1.05608157319738E-2</v>
      </c>
      <c r="C81" s="8">
        <v>5.3199999999999997E-2</v>
      </c>
      <c r="D81" s="1"/>
    </row>
    <row r="82" spans="1:4" x14ac:dyDescent="0.35">
      <c r="A82" t="s">
        <v>27</v>
      </c>
      <c r="B82" s="8">
        <v>2.88557213930348E-2</v>
      </c>
      <c r="C82" s="8">
        <v>9.8599999999999993E-2</v>
      </c>
      <c r="D82" s="1"/>
    </row>
    <row r="83" spans="1:4" x14ac:dyDescent="0.35">
      <c r="A83" t="s">
        <v>65</v>
      </c>
      <c r="B83" s="8">
        <v>2.3119605425400699E-2</v>
      </c>
      <c r="C83" s="8">
        <v>9.6199999999999994E-2</v>
      </c>
      <c r="D83" s="1"/>
    </row>
    <row r="84" spans="1:4" x14ac:dyDescent="0.35">
      <c r="A84" t="s">
        <v>119</v>
      </c>
      <c r="B84" s="8">
        <v>1.7512077294685999E-2</v>
      </c>
      <c r="C84" s="8">
        <v>4.8300000000000003E-2</v>
      </c>
      <c r="D84" s="1"/>
    </row>
    <row r="85" spans="1:4" x14ac:dyDescent="0.35">
      <c r="A85" t="s">
        <v>122</v>
      </c>
      <c r="B85" s="8">
        <v>0</v>
      </c>
      <c r="C85" s="8">
        <v>3.5900000000000001E-2</v>
      </c>
      <c r="D85" s="1"/>
    </row>
    <row r="86" spans="1:4" x14ac:dyDescent="0.35">
      <c r="A86" t="s">
        <v>55</v>
      </c>
      <c r="B86" s="8">
        <v>3.1017243138455299E-2</v>
      </c>
      <c r="C86" s="8">
        <v>7.6300000000000007E-2</v>
      </c>
      <c r="D86" s="1"/>
    </row>
    <row r="87" spans="1:4" x14ac:dyDescent="0.35">
      <c r="A87" t="s">
        <v>152</v>
      </c>
      <c r="B87" s="8">
        <v>0</v>
      </c>
      <c r="C87" s="8">
        <v>2.98E-2</v>
      </c>
      <c r="D87" s="1"/>
    </row>
    <row r="88" spans="1:4" x14ac:dyDescent="0.35">
      <c r="A88" t="s">
        <v>38</v>
      </c>
      <c r="B88" s="8">
        <v>1.6320760778770201E-2</v>
      </c>
      <c r="C88" s="8">
        <v>9.6000000000000002E-2</v>
      </c>
      <c r="D88" s="1"/>
    </row>
    <row r="89" spans="1:4" x14ac:dyDescent="0.35">
      <c r="A89" t="s">
        <v>45</v>
      </c>
      <c r="B89" s="8">
        <v>2.0845640982361399E-2</v>
      </c>
      <c r="C89" s="8">
        <v>0.11849999999999999</v>
      </c>
      <c r="D89" s="1"/>
    </row>
    <row r="90" spans="1:4" x14ac:dyDescent="0.35">
      <c r="A90" t="s">
        <v>136</v>
      </c>
      <c r="B90" s="8">
        <v>3.3463866144535399E-2</v>
      </c>
      <c r="C90" s="8">
        <v>3.4500000000000003E-2</v>
      </c>
      <c r="D90" s="1"/>
    </row>
    <row r="91" spans="1:4" x14ac:dyDescent="0.35">
      <c r="A91" t="s">
        <v>83</v>
      </c>
      <c r="B91" s="8">
        <v>5.55421686746988E-2</v>
      </c>
      <c r="C91" s="8">
        <v>9.4500000000000001E-2</v>
      </c>
      <c r="D91" s="1"/>
    </row>
    <row r="92" spans="1:4" x14ac:dyDescent="0.35">
      <c r="A92" t="s">
        <v>12</v>
      </c>
      <c r="B92" s="8">
        <v>3.9497523855538098E-2</v>
      </c>
      <c r="C92" s="8">
        <v>8.6699999999999999E-2</v>
      </c>
      <c r="D92" s="1"/>
    </row>
    <row r="93" spans="1:4" x14ac:dyDescent="0.35">
      <c r="A93" t="s">
        <v>110</v>
      </c>
      <c r="B93" s="8">
        <v>0</v>
      </c>
      <c r="C93" s="8">
        <v>4.2099999999999999E-2</v>
      </c>
      <c r="D93" s="1"/>
    </row>
    <row r="94" spans="1:4" x14ac:dyDescent="0.35">
      <c r="A94" t="s">
        <v>48</v>
      </c>
      <c r="B94" s="8">
        <v>3.1755390835579503E-2</v>
      </c>
      <c r="C94" s="8">
        <v>7.9899999999999999E-2</v>
      </c>
      <c r="D94" s="1"/>
    </row>
    <row r="95" spans="1:4" x14ac:dyDescent="0.35">
      <c r="A95" t="s">
        <v>91</v>
      </c>
      <c r="B95" s="8">
        <v>1.37244810430606E-3</v>
      </c>
      <c r="C95" s="8">
        <v>9.3700000000000006E-2</v>
      </c>
      <c r="D95" s="1"/>
    </row>
    <row r="96" spans="1:4" x14ac:dyDescent="0.35">
      <c r="A96" t="s">
        <v>111</v>
      </c>
      <c r="B96" s="8">
        <v>0</v>
      </c>
      <c r="C96" s="8">
        <v>5.8200000000000002E-2</v>
      </c>
      <c r="D96" s="1"/>
    </row>
    <row r="97" spans="1:4" x14ac:dyDescent="0.35">
      <c r="A97" t="s">
        <v>46</v>
      </c>
      <c r="B97" s="8">
        <v>1.40296753342148E-2</v>
      </c>
      <c r="C97" s="8">
        <v>9.0200000000000002E-2</v>
      </c>
      <c r="D97" s="1"/>
    </row>
    <row r="98" spans="1:4" x14ac:dyDescent="0.35">
      <c r="A98" t="s">
        <v>26</v>
      </c>
      <c r="B98" s="8">
        <v>3.5422343324250698E-2</v>
      </c>
      <c r="C98" s="8">
        <v>0.1118</v>
      </c>
      <c r="D98" s="1"/>
    </row>
    <row r="99" spans="1:4" x14ac:dyDescent="0.35">
      <c r="A99" t="s">
        <v>82</v>
      </c>
      <c r="B99" s="8">
        <v>7.0676474830520704E-3</v>
      </c>
      <c r="C99" s="8">
        <v>8.8700000000000001E-2</v>
      </c>
      <c r="D99" s="1"/>
    </row>
    <row r="100" spans="1:4" x14ac:dyDescent="0.35">
      <c r="A100" t="s">
        <v>109</v>
      </c>
      <c r="B100" s="8">
        <v>8.7183958151700099E-3</v>
      </c>
      <c r="C100" s="8">
        <v>2.8299999999999999E-2</v>
      </c>
      <c r="D100" s="1"/>
    </row>
    <row r="101" spans="1:4" x14ac:dyDescent="0.35">
      <c r="A101" t="s">
        <v>118</v>
      </c>
      <c r="B101" s="8">
        <v>2.0164986251145701E-2</v>
      </c>
      <c r="C101" s="8">
        <v>0.13109999999999999</v>
      </c>
      <c r="D101" s="1"/>
    </row>
    <row r="102" spans="1:4" x14ac:dyDescent="0.35">
      <c r="A102" t="s">
        <v>20</v>
      </c>
      <c r="B102" s="8">
        <v>1.7439370936976901E-2</v>
      </c>
      <c r="C102" s="8">
        <v>4.8800000000000003E-2</v>
      </c>
      <c r="D102" s="1"/>
    </row>
    <row r="103" spans="1:4" x14ac:dyDescent="0.35">
      <c r="A103" t="s">
        <v>155</v>
      </c>
      <c r="B103" s="8">
        <v>0</v>
      </c>
      <c r="C103" s="8">
        <v>5.1799999999999999E-2</v>
      </c>
      <c r="D103" s="1"/>
    </row>
    <row r="104" spans="1:4" x14ac:dyDescent="0.35">
      <c r="A104" t="s">
        <v>9</v>
      </c>
      <c r="B104" s="8">
        <v>5.1517998206584398E-2</v>
      </c>
      <c r="C104" s="8">
        <v>0.09</v>
      </c>
      <c r="D104" s="1"/>
    </row>
    <row r="105" spans="1:4" x14ac:dyDescent="0.35">
      <c r="A105" t="s">
        <v>41</v>
      </c>
      <c r="B105" s="8">
        <v>2.0488940628638E-2</v>
      </c>
      <c r="C105" s="8">
        <v>9.8400000000000001E-2</v>
      </c>
      <c r="D105" s="1"/>
    </row>
    <row r="106" spans="1:4" x14ac:dyDescent="0.35">
      <c r="A106" t="s">
        <v>63</v>
      </c>
      <c r="B106" s="8">
        <v>3.17139682860317E-2</v>
      </c>
      <c r="C106" s="8">
        <v>9.7600000000000006E-2</v>
      </c>
      <c r="D106" s="1"/>
    </row>
    <row r="107" spans="1:4" x14ac:dyDescent="0.35">
      <c r="A107" t="s">
        <v>23</v>
      </c>
      <c r="B107" s="8">
        <v>4.0884745901304198E-2</v>
      </c>
      <c r="C107" s="8">
        <v>7.0599999999999996E-2</v>
      </c>
      <c r="D107" s="1"/>
    </row>
    <row r="108" spans="1:4" x14ac:dyDescent="0.35">
      <c r="A108" t="s">
        <v>141</v>
      </c>
      <c r="B108" s="8">
        <v>0</v>
      </c>
      <c r="C108" s="8">
        <v>3.8999999999999998E-3</v>
      </c>
      <c r="D108" s="1"/>
    </row>
    <row r="109" spans="1:4" x14ac:dyDescent="0.35">
      <c r="A109" t="s">
        <v>85</v>
      </c>
      <c r="B109" s="8">
        <v>6.8508287292817702E-2</v>
      </c>
      <c r="C109" s="8">
        <v>6.2600000000000003E-2</v>
      </c>
      <c r="D109" s="1"/>
    </row>
    <row r="110" spans="1:4" x14ac:dyDescent="0.35">
      <c r="A110" t="s">
        <v>132</v>
      </c>
      <c r="B110" s="8">
        <v>1.7110799438990201E-2</v>
      </c>
      <c r="C110" s="8">
        <v>3.7900000000000003E-2</v>
      </c>
      <c r="D110" s="1"/>
    </row>
    <row r="111" spans="1:4" x14ac:dyDescent="0.35">
      <c r="A111" t="s">
        <v>139</v>
      </c>
      <c r="B111" s="8">
        <v>1.0046044370029299E-2</v>
      </c>
      <c r="C111" s="8">
        <v>3.9300000000000002E-2</v>
      </c>
      <c r="D111" s="1"/>
    </row>
    <row r="112" spans="1:4" x14ac:dyDescent="0.35">
      <c r="A112" t="s">
        <v>30</v>
      </c>
      <c r="B112" s="8">
        <v>7.7390659747961499E-2</v>
      </c>
      <c r="C112" s="8">
        <v>0.1021</v>
      </c>
      <c r="D112" s="1"/>
    </row>
    <row r="113" spans="1:4" x14ac:dyDescent="0.35">
      <c r="A113" t="s">
        <v>120</v>
      </c>
      <c r="B113" s="8">
        <v>7.9024610521562406E-3</v>
      </c>
      <c r="C113" s="8">
        <v>8.7400000000000005E-2</v>
      </c>
      <c r="D113" s="1"/>
    </row>
    <row r="114" spans="1:4" x14ac:dyDescent="0.35">
      <c r="A114" t="s">
        <v>54</v>
      </c>
      <c r="B114" s="8">
        <v>3.4265423879272103E-2</v>
      </c>
      <c r="C114" s="8">
        <v>6.88E-2</v>
      </c>
      <c r="D114" s="1"/>
    </row>
    <row r="115" spans="1:4" x14ac:dyDescent="0.35">
      <c r="A115" t="s">
        <v>75</v>
      </c>
      <c r="B115" s="8">
        <v>1.7370390165686801E-2</v>
      </c>
      <c r="C115" s="8">
        <v>4.8800000000000003E-2</v>
      </c>
      <c r="D115" s="1"/>
    </row>
    <row r="116" spans="1:4" x14ac:dyDescent="0.35">
      <c r="A116" t="s">
        <v>81</v>
      </c>
      <c r="B116" s="8">
        <v>2.6662580447440999E-2</v>
      </c>
      <c r="C116" s="8">
        <v>0.1057</v>
      </c>
      <c r="D116" s="1"/>
    </row>
    <row r="117" spans="1:4" x14ac:dyDescent="0.35">
      <c r="A117" t="s">
        <v>149</v>
      </c>
      <c r="B117" s="8">
        <v>0</v>
      </c>
      <c r="C117" s="8">
        <v>3.1E-2</v>
      </c>
      <c r="D117" s="1"/>
    </row>
    <row r="118" spans="1:4" x14ac:dyDescent="0.35">
      <c r="A118" t="s">
        <v>130</v>
      </c>
      <c r="B118" s="8">
        <v>1.85185185185185E-2</v>
      </c>
      <c r="C118" s="8">
        <v>4.0899999999999999E-2</v>
      </c>
      <c r="D118" s="1"/>
    </row>
    <row r="119" spans="1:4" x14ac:dyDescent="0.35">
      <c r="A119" t="s">
        <v>14</v>
      </c>
      <c r="B119" s="8">
        <v>6.8930240274283197E-2</v>
      </c>
      <c r="C119" s="8">
        <v>8.9499999999999996E-2</v>
      </c>
      <c r="D119" s="1"/>
    </row>
    <row r="120" spans="1:4" x14ac:dyDescent="0.35">
      <c r="A120" t="s">
        <v>71</v>
      </c>
      <c r="B120" s="8">
        <v>1.9151036525172801E-2</v>
      </c>
      <c r="C120" s="8">
        <v>4.9099999999999998E-2</v>
      </c>
      <c r="D120" s="1"/>
    </row>
    <row r="121" spans="1:4" x14ac:dyDescent="0.35">
      <c r="A121" t="s">
        <v>52</v>
      </c>
      <c r="B121" s="8">
        <v>4.2485895024790603E-2</v>
      </c>
      <c r="C121" s="8">
        <v>0.1106</v>
      </c>
      <c r="D121" s="1"/>
    </row>
    <row r="122" spans="1:4" x14ac:dyDescent="0.35">
      <c r="A122" t="s">
        <v>131</v>
      </c>
      <c r="B122" s="8">
        <v>5.1039008384979899E-2</v>
      </c>
      <c r="C122" s="8">
        <v>6.5299999999999997E-2</v>
      </c>
      <c r="D122" s="1"/>
    </row>
    <row r="123" spans="1:4" x14ac:dyDescent="0.35">
      <c r="A123" t="s">
        <v>76</v>
      </c>
      <c r="B123" s="8">
        <v>4.5377893607235903E-2</v>
      </c>
      <c r="C123" s="8">
        <v>0.1188</v>
      </c>
      <c r="D123" s="1"/>
    </row>
    <row r="124" spans="1:4" x14ac:dyDescent="0.35">
      <c r="A124" t="s">
        <v>93</v>
      </c>
      <c r="B124" s="8">
        <v>6.0683487703609099E-3</v>
      </c>
      <c r="C124" s="8">
        <v>4.0099999999999997E-2</v>
      </c>
      <c r="D124" s="1"/>
    </row>
    <row r="125" spans="1:4" x14ac:dyDescent="0.35">
      <c r="A125" t="s">
        <v>47</v>
      </c>
      <c r="B125" s="8">
        <v>2.0499256075384401E-2</v>
      </c>
      <c r="C125" s="8">
        <v>8.9899999999999994E-2</v>
      </c>
      <c r="D125" s="1"/>
    </row>
    <row r="126" spans="1:4" x14ac:dyDescent="0.35">
      <c r="A126" t="s">
        <v>138</v>
      </c>
      <c r="B126" s="8">
        <v>1.20898100172712E-2</v>
      </c>
      <c r="C126" s="8">
        <v>8.6800000000000002E-2</v>
      </c>
      <c r="D126" s="1"/>
    </row>
    <row r="127" spans="1:4" x14ac:dyDescent="0.35">
      <c r="A127" t="s">
        <v>121</v>
      </c>
      <c r="B127" s="8">
        <v>2.4259520451339899E-2</v>
      </c>
      <c r="C127" s="8">
        <v>4.0899999999999999E-2</v>
      </c>
      <c r="D127" s="1"/>
    </row>
    <row r="128" spans="1:4" x14ac:dyDescent="0.35">
      <c r="A128" t="s">
        <v>104</v>
      </c>
      <c r="B128" s="8">
        <v>2.0986585893552599E-2</v>
      </c>
      <c r="C128" s="8">
        <v>0.10299999999999999</v>
      </c>
      <c r="D128" s="1"/>
    </row>
    <row r="129" spans="1:4" x14ac:dyDescent="0.35">
      <c r="A129" t="s">
        <v>57</v>
      </c>
      <c r="B129" s="8">
        <v>3.5698428203534298E-2</v>
      </c>
      <c r="C129" s="8">
        <v>8.8400000000000006E-2</v>
      </c>
      <c r="D129" s="1"/>
    </row>
    <row r="130" spans="1:4" x14ac:dyDescent="0.35">
      <c r="A130" t="s">
        <v>59</v>
      </c>
      <c r="B130" s="8">
        <v>2.999700029997E-2</v>
      </c>
      <c r="C130" s="8">
        <v>6.5600000000000006E-2</v>
      </c>
      <c r="D130" s="1"/>
    </row>
    <row r="131" spans="1:4" x14ac:dyDescent="0.35">
      <c r="A131" t="s">
        <v>18</v>
      </c>
      <c r="B131" s="8">
        <v>2.5115364248430298E-2</v>
      </c>
      <c r="C131" s="8">
        <v>6.6799999999999998E-2</v>
      </c>
      <c r="D131" s="1"/>
    </row>
    <row r="132" spans="1:4" x14ac:dyDescent="0.35">
      <c r="A132" t="s">
        <v>69</v>
      </c>
      <c r="B132" s="8">
        <v>5.4969461410327602E-2</v>
      </c>
      <c r="C132" s="8">
        <v>7.4399999999999994E-2</v>
      </c>
      <c r="D132" s="1"/>
    </row>
    <row r="133" spans="1:4" x14ac:dyDescent="0.35">
      <c r="A133" t="s">
        <v>40</v>
      </c>
      <c r="B133" s="8">
        <v>1.9130845536136001E-2</v>
      </c>
      <c r="C133" s="8">
        <v>7.3700000000000002E-2</v>
      </c>
      <c r="D133" s="1"/>
    </row>
    <row r="134" spans="1:4" x14ac:dyDescent="0.35">
      <c r="A134" t="s">
        <v>99</v>
      </c>
      <c r="B134" s="8">
        <v>2.60187488042854E-2</v>
      </c>
      <c r="C134" s="8">
        <v>9.1399999999999995E-2</v>
      </c>
      <c r="D134" s="1"/>
    </row>
    <row r="135" spans="1:4" x14ac:dyDescent="0.35">
      <c r="A135" t="s">
        <v>49</v>
      </c>
      <c r="B135" s="8">
        <v>1.4590592334494799E-2</v>
      </c>
      <c r="C135" s="8">
        <v>0.10680000000000001</v>
      </c>
      <c r="D135" s="1"/>
    </row>
    <row r="136" spans="1:4" x14ac:dyDescent="0.35">
      <c r="A136" t="s">
        <v>146</v>
      </c>
      <c r="B136" s="8">
        <v>3.5392088827203301E-2</v>
      </c>
      <c r="C136" s="8">
        <v>0.1235</v>
      </c>
      <c r="D136" s="1"/>
    </row>
    <row r="137" spans="1:4" x14ac:dyDescent="0.35">
      <c r="A137" t="s">
        <v>128</v>
      </c>
      <c r="B137" s="8">
        <v>0</v>
      </c>
      <c r="C137" s="8">
        <v>4.2000000000000003E-2</v>
      </c>
      <c r="D137" s="1"/>
    </row>
    <row r="138" spans="1:4" x14ac:dyDescent="0.35">
      <c r="A138" t="s">
        <v>148</v>
      </c>
      <c r="B138" s="8">
        <v>0</v>
      </c>
      <c r="C138" s="8">
        <v>2.4899999999999999E-2</v>
      </c>
      <c r="D138" s="1"/>
    </row>
    <row r="139" spans="1:4" x14ac:dyDescent="0.35">
      <c r="A139" t="s">
        <v>66</v>
      </c>
      <c r="B139" s="8">
        <v>2.1166983984768701E-2</v>
      </c>
      <c r="C139" s="8">
        <v>0.1197</v>
      </c>
      <c r="D139" s="1"/>
    </row>
    <row r="140" spans="1:4" x14ac:dyDescent="0.35">
      <c r="A140" t="s">
        <v>108</v>
      </c>
      <c r="B140" s="8">
        <v>1.27531882970743E-2</v>
      </c>
      <c r="C140" s="8">
        <v>3.78E-2</v>
      </c>
      <c r="D140" s="1"/>
    </row>
    <row r="141" spans="1:4" x14ac:dyDescent="0.35">
      <c r="A141" t="s">
        <v>89</v>
      </c>
      <c r="B141" s="8">
        <v>3.125E-2</v>
      </c>
      <c r="C141" s="8">
        <v>0.10589999999999999</v>
      </c>
      <c r="D141" s="1"/>
    </row>
    <row r="142" spans="1:4" x14ac:dyDescent="0.35">
      <c r="A142" t="s">
        <v>24</v>
      </c>
      <c r="B142" s="8">
        <v>3.1301873369694103E-2</v>
      </c>
      <c r="C142" s="8">
        <v>6.4399999999999999E-2</v>
      </c>
      <c r="D142" s="1"/>
    </row>
    <row r="143" spans="1:4" x14ac:dyDescent="0.35">
      <c r="A143" t="s">
        <v>92</v>
      </c>
      <c r="B143" s="8">
        <v>1.33913625711416E-2</v>
      </c>
      <c r="C143" s="8">
        <v>3.4799999999999998E-2</v>
      </c>
      <c r="D143" s="1"/>
    </row>
    <row r="144" spans="1:4" x14ac:dyDescent="0.35">
      <c r="A144" t="s">
        <v>70</v>
      </c>
      <c r="B144" s="8">
        <v>6.0284543043163702E-4</v>
      </c>
      <c r="C144" s="8">
        <v>0.1232</v>
      </c>
      <c r="D144" s="1"/>
    </row>
    <row r="145" spans="1:4" x14ac:dyDescent="0.35">
      <c r="A145" t="s">
        <v>72</v>
      </c>
      <c r="B145" s="8">
        <v>2.22965440356745E-3</v>
      </c>
      <c r="C145" s="8">
        <v>3.0700000000000002E-2</v>
      </c>
      <c r="D145" s="1"/>
    </row>
    <row r="146" spans="1:4" x14ac:dyDescent="0.35">
      <c r="A146" t="s">
        <v>80</v>
      </c>
      <c r="B146" s="8">
        <v>7.6484018264840201E-3</v>
      </c>
      <c r="C146" s="8">
        <v>5.4300000000000001E-2</v>
      </c>
      <c r="D146" s="1"/>
    </row>
    <row r="147" spans="1:4" x14ac:dyDescent="0.35">
      <c r="A147" t="s">
        <v>34</v>
      </c>
      <c r="B147" s="8">
        <v>2.67162471395881E-2</v>
      </c>
      <c r="C147" s="8">
        <v>0.1072</v>
      </c>
    </row>
    <row r="148" spans="1:4" x14ac:dyDescent="0.35">
      <c r="A148" t="s">
        <v>105</v>
      </c>
      <c r="B148" s="8">
        <v>1.26998029340924E-2</v>
      </c>
      <c r="C148" s="8">
        <v>0.1163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7232-70C3-49AD-9B49-15B292D7FBBE}">
  <dimension ref="A2:O27"/>
  <sheetViews>
    <sheetView showGridLines="0" workbookViewId="0">
      <selection activeCell="D27" sqref="D27"/>
    </sheetView>
  </sheetViews>
  <sheetFormatPr defaultColWidth="8.81640625" defaultRowHeight="14.5" x14ac:dyDescent="0.35"/>
  <sheetData>
    <row r="2" spans="1:15" x14ac:dyDescent="0.35">
      <c r="A2" s="7" t="s">
        <v>197</v>
      </c>
    </row>
    <row r="3" spans="1:15" x14ac:dyDescent="0.35">
      <c r="A3" s="11" t="s">
        <v>168</v>
      </c>
    </row>
    <row r="4" spans="1:15" x14ac:dyDescent="0.35">
      <c r="A4" t="s">
        <v>169</v>
      </c>
    </row>
    <row r="5" spans="1:15" x14ac:dyDescent="0.35">
      <c r="A5" s="11" t="s">
        <v>167</v>
      </c>
    </row>
    <row r="6" spans="1:15" x14ac:dyDescent="0.35">
      <c r="A6" t="s">
        <v>188</v>
      </c>
    </row>
    <row r="7" spans="1:15" x14ac:dyDescent="0.35">
      <c r="A7" t="s">
        <v>158</v>
      </c>
    </row>
    <row r="8" spans="1:15" x14ac:dyDescent="0.35">
      <c r="A8" t="s">
        <v>192</v>
      </c>
    </row>
    <row r="10" spans="1:15" x14ac:dyDescent="0.35">
      <c r="A10" s="7" t="s">
        <v>178</v>
      </c>
    </row>
    <row r="11" spans="1:15" x14ac:dyDescent="0.35">
      <c r="A11" t="s">
        <v>181</v>
      </c>
      <c r="K11" s="2"/>
      <c r="L11" s="2"/>
      <c r="M11" s="2"/>
      <c r="N11" s="2"/>
      <c r="O11" s="2"/>
    </row>
    <row r="12" spans="1:15" x14ac:dyDescent="0.35">
      <c r="A12" t="s">
        <v>182</v>
      </c>
      <c r="K12" s="2"/>
      <c r="L12" s="2"/>
      <c r="M12" s="2"/>
      <c r="N12" s="2"/>
      <c r="O12" s="2"/>
    </row>
    <row r="14" spans="1:15" x14ac:dyDescent="0.35">
      <c r="A14" s="7" t="s">
        <v>179</v>
      </c>
    </row>
    <row r="15" spans="1:15" x14ac:dyDescent="0.35">
      <c r="A15" t="s">
        <v>184</v>
      </c>
    </row>
    <row r="16" spans="1:15" x14ac:dyDescent="0.35">
      <c r="A16" t="s">
        <v>185</v>
      </c>
    </row>
    <row r="17" spans="1:1" x14ac:dyDescent="0.35">
      <c r="A17" t="s">
        <v>159</v>
      </c>
    </row>
    <row r="19" spans="1:1" x14ac:dyDescent="0.35">
      <c r="A19" s="7" t="s">
        <v>198</v>
      </c>
    </row>
    <row r="20" spans="1:1" x14ac:dyDescent="0.35">
      <c r="A20" t="s">
        <v>194</v>
      </c>
    </row>
    <row r="22" spans="1:1" x14ac:dyDescent="0.35">
      <c r="A22" s="7" t="s">
        <v>200</v>
      </c>
    </row>
    <row r="23" spans="1:1" x14ac:dyDescent="0.35">
      <c r="A23" t="s">
        <v>199</v>
      </c>
    </row>
    <row r="25" spans="1:1" x14ac:dyDescent="0.35">
      <c r="A25" s="7" t="s">
        <v>180</v>
      </c>
    </row>
    <row r="26" spans="1:1" x14ac:dyDescent="0.35">
      <c r="A26" t="s">
        <v>171</v>
      </c>
    </row>
    <row r="27" spans="1:1" x14ac:dyDescent="0.35">
      <c r="A27" t="s">
        <v>183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c0650f-31d4-4bc6-84d1-18d5cd4a0492">
      <Terms xmlns="http://schemas.microsoft.com/office/infopath/2007/PartnerControls"/>
    </lcf76f155ced4ddcb4097134ff3c332f>
    <TaxCatchAll xmlns="4d685125-f019-4888-8019-a16b51a0434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7B43CC5F5ECA42B3B4BCFCB03B834D" ma:contentTypeVersion="17" ma:contentTypeDescription="Create a new document." ma:contentTypeScope="" ma:versionID="5148f73f737e5d91b23057f6303a52fa">
  <xsd:schema xmlns:xsd="http://www.w3.org/2001/XMLSchema" xmlns:xs="http://www.w3.org/2001/XMLSchema" xmlns:p="http://schemas.microsoft.com/office/2006/metadata/properties" xmlns:ns2="59c0650f-31d4-4bc6-84d1-18d5cd4a0492" xmlns:ns3="4d685125-f019-4888-8019-a16b51a04345" targetNamespace="http://schemas.microsoft.com/office/2006/metadata/properties" ma:root="true" ma:fieldsID="b311ac54149f8ca8b099a93b79e50b1c" ns2:_="" ns3:_="">
    <xsd:import namespace="59c0650f-31d4-4bc6-84d1-18d5cd4a0492"/>
    <xsd:import namespace="4d685125-f019-4888-8019-a16b51a04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0650f-31d4-4bc6-84d1-18d5cd4a04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ec0fc99-81fa-4316-839b-a92e555399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85125-f019-4888-8019-a16b51a04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3b6006-99a5-46cf-9a8d-3048a478ec88}" ma:internalName="TaxCatchAll" ma:showField="CatchAllData" ma:web="4d685125-f019-4888-8019-a16b51a04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9A81C-9FF2-4011-AFDC-F3CA5DC109FF}">
  <ds:schemaRefs>
    <ds:schemaRef ds:uri="http://purl.org/dc/terms/"/>
    <ds:schemaRef ds:uri="4d685125-f019-4888-8019-a16b51a04345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9c0650f-31d4-4bc6-84d1-18d5cd4a0492"/>
  </ds:schemaRefs>
</ds:datastoreItem>
</file>

<file path=customXml/itemProps2.xml><?xml version="1.0" encoding="utf-8"?>
<ds:datastoreItem xmlns:ds="http://schemas.openxmlformats.org/officeDocument/2006/customXml" ds:itemID="{1BA9A511-07F2-4299-983E-4D5CE7C14B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B753B-BE51-4769-A706-957685C65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c0650f-31d4-4bc6-84d1-18d5cd4a0492"/>
    <ds:schemaRef ds:uri="4d685125-f019-4888-8019-a16b51a04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Reg Context Demographics</vt:lpstr>
      <vt:lpstr>Supply</vt:lpstr>
      <vt:lpstr>Prices</vt:lpstr>
      <vt:lpstr>Affordability</vt:lpstr>
      <vt:lpstr>Housing Instability</vt:lpstr>
      <vt:lpstr>Subsidized Housing</vt:lpstr>
      <vt:lpstr>Notes and 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Ciurczak, Peter</cp:lastModifiedBy>
  <cp:revision/>
  <dcterms:created xsi:type="dcterms:W3CDTF">2022-08-19T15:10:44Z</dcterms:created>
  <dcterms:modified xsi:type="dcterms:W3CDTF">2023-11-07T15:58:14Z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0x010100037B43CC5F5ECA42B3B4BCFCB03B834D</vt:lpwstr>
  </property>
  <property fmtid="{D5CDD505-2E9C-101B-9397-08002B2CF9AE}" pid="3" name="MediaServiceImageTags">
    <vt:lpwstr/>
  </property>
</Properties>
</file>